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mbu\Dropbox (Tempest)\Tempest SW Files\SW Zen 11\Info\"/>
    </mc:Choice>
  </mc:AlternateContent>
  <xr:revisionPtr revIDLastSave="0" documentId="8_{C1D2A78F-3907-4458-B87B-5A6750147441}" xr6:coauthVersionLast="46" xr6:coauthVersionMax="46" xr10:uidLastSave="{00000000-0000-0000-0000-000000000000}"/>
  <bookViews>
    <workbookView xWindow="3283" yWindow="291" windowWidth="20211" windowHeight="17289" tabRatio="615" firstSheet="1" activeTab="1" xr2:uid="{00000000-000D-0000-FFFF-FFFF00000000}"/>
  </bookViews>
  <sheets>
    <sheet name="Reference" sheetId="8" state="hidden" r:id="rId1"/>
    <sheet name="Title Page" sheetId="37" r:id="rId2"/>
    <sheet name="Zen Anechoic" sheetId="31" r:id="rId3"/>
    <sheet name="Zen Reverberant" sheetId="32" r:id="rId4"/>
  </sheets>
  <definedNames>
    <definedName name="_xlnm.Print_Area" localSheetId="2">'Zen Anechoic'!$A$1:$O$60</definedName>
    <definedName name="_xlnm.Print_Area" localSheetId="3">'Zen Reverberant'!$A$1:$O$58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32" l="1"/>
  <c r="C47" i="31"/>
  <c r="M21" i="8" l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" i="8"/>
  <c r="A57" i="8" l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</calcChain>
</file>

<file path=xl/sharedStrings.xml><?xml version="1.0" encoding="utf-8"?>
<sst xmlns="http://schemas.openxmlformats.org/spreadsheetml/2006/main" count="84" uniqueCount="36">
  <si>
    <t>dB</t>
  </si>
  <si>
    <t>NC</t>
  </si>
  <si>
    <t>1k</t>
  </si>
  <si>
    <t>2k</t>
  </si>
  <si>
    <t>4k</t>
  </si>
  <si>
    <t>8k</t>
  </si>
  <si>
    <t>Loudness</t>
  </si>
  <si>
    <t>SOUND PRESSURE LEVEL (dB)</t>
  </si>
  <si>
    <t>R</t>
  </si>
  <si>
    <t>F</t>
  </si>
  <si>
    <t>B</t>
  </si>
  <si>
    <t>L</t>
  </si>
  <si>
    <t>dBA</t>
  </si>
  <si>
    <t>dBA (Avg)</t>
  </si>
  <si>
    <t>Ambient</t>
  </si>
  <si>
    <t>U</t>
  </si>
  <si>
    <t>Date:</t>
  </si>
  <si>
    <t>Description:</t>
  </si>
  <si>
    <t>Microphone Locations</t>
  </si>
  <si>
    <t>1m right of unit under test</t>
  </si>
  <si>
    <t>1m in front of unit under test</t>
  </si>
  <si>
    <t>1m left of unit under test</t>
  </si>
  <si>
    <t>1m behind unit under test</t>
  </si>
  <si>
    <t>1m below unit under test</t>
  </si>
  <si>
    <t>3. Microphone heights were aligned with the center of the enclosure/projector.</t>
  </si>
  <si>
    <t>6. All equipment and operational modes of the equipment were as communicated by the Client</t>
  </si>
  <si>
    <t>Projector (Panasonic PT-RZ21K)</t>
  </si>
  <si>
    <t>Frequency</t>
  </si>
  <si>
    <t>Projector in Tempest Zen 210.L Enclosure</t>
  </si>
  <si>
    <t>2. Microphones were placed horizontally in all four (4) cardinal directions and below at a distance of 1 m from the enclosure/projector.</t>
  </si>
  <si>
    <t>4. Positions reference the orientation from the test unit (i.e. "right" is the right side of the projector when facing forward, etc.)</t>
  </si>
  <si>
    <t>5. The projector used was a Panasonic RZ21K WUXGA projector, at 100% light output.</t>
  </si>
  <si>
    <t>ZEN - ANECHOIC CHAMBER</t>
  </si>
  <si>
    <t>ZEN - REVERBERANT CHAMBER</t>
  </si>
  <si>
    <t>1. Enclosure/Projector installed on an isolated table and placed in the center of the chamber.</t>
  </si>
  <si>
    <t>Check out the TABS at the foot of this page!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</si>
</sst>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"/>
    <numFmt numFmtId="165" formatCode="[$-409]dd\-mmm\-yy;@"/>
  </numFmts>
  <fonts count="14">
    <font>
      <sz val="8"/>
      <name val="Arial"/>
      <family val="2"/>
    </font>
    <font>
      <sz val="10"/>
      <name val="Arial"/>
      <family val="2"/>
    </font>
    <font>
      <sz val="12"/>
      <name val="CenturyExpd BT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2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24994659260841701"/>
      </bottom>
      <diagonal/>
    </border>
    <border>
      <left/>
      <right/>
      <top style="medium">
        <color indexed="64"/>
      </top>
      <bottom style="medium">
        <color theme="2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indexed="64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indexed="64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2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theme="2" tint="-0.24994659260841701"/>
      </top>
      <bottom style="medium">
        <color indexed="64"/>
      </bottom>
      <diagonal/>
    </border>
    <border>
      <left/>
      <right/>
      <top style="medium">
        <color theme="2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2" tint="-0.24994659260841701"/>
      </bottom>
      <diagonal/>
    </border>
  </borders>
  <cellStyleXfs count="7">
    <xf numFmtId="0" fontId="0" fillId="0" borderId="0">
      <alignment horizontal="center"/>
    </xf>
    <xf numFmtId="0" fontId="1" fillId="0" borderId="0"/>
    <xf numFmtId="3" fontId="2" fillId="0" borderId="0" applyFont="0" applyFill="0" applyBorder="0" applyAlignment="0" applyProtection="0">
      <alignment horizontal="center"/>
    </xf>
    <xf numFmtId="5" fontId="2" fillId="0" borderId="0" applyFont="0" applyFill="0" applyBorder="0" applyAlignment="0" applyProtection="0">
      <alignment horizontal="center"/>
    </xf>
    <xf numFmtId="14" fontId="2" fillId="0" borderId="0" applyFont="0" applyFill="0" applyBorder="0" applyAlignment="0" applyProtection="0">
      <alignment horizontal="center"/>
    </xf>
    <xf numFmtId="2" fontId="2" fillId="0" borderId="0" applyFont="0" applyFill="0" applyBorder="0" applyAlignment="0" applyProtection="0">
      <alignment horizontal="center"/>
    </xf>
    <xf numFmtId="0" fontId="3" fillId="0" borderId="0"/>
  </cellStyleXfs>
  <cellXfs count="130">
    <xf numFmtId="0" fontId="0" fillId="0" borderId="0" xfId="0">
      <alignment horizontal="center"/>
    </xf>
    <xf numFmtId="1" fontId="0" fillId="0" borderId="0" xfId="0" applyNumberFormat="1">
      <alignment horizontal="center"/>
    </xf>
    <xf numFmtId="0" fontId="0" fillId="0" borderId="0" xfId="0" applyAlignment="1"/>
    <xf numFmtId="0" fontId="0" fillId="3" borderId="0" xfId="0" applyFill="1">
      <alignment horizontal="center"/>
    </xf>
    <xf numFmtId="0" fontId="4" fillId="3" borderId="0" xfId="0" applyFont="1" applyFill="1" applyAlignment="1">
      <alignment horizontal="right"/>
    </xf>
    <xf numFmtId="0" fontId="8" fillId="3" borderId="0" xfId="0" applyFont="1" applyFill="1" applyAlignment="1"/>
    <xf numFmtId="0" fontId="7" fillId="3" borderId="0" xfId="0" applyFont="1" applyFill="1" applyAlignment="1"/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>
      <alignment horizontal="center"/>
    </xf>
    <xf numFmtId="0" fontId="0" fillId="3" borderId="7" xfId="0" applyFill="1" applyBorder="1">
      <alignment horizontal="center"/>
    </xf>
    <xf numFmtId="164" fontId="0" fillId="3" borderId="4" xfId="0" applyNumberFormat="1" applyFill="1" applyBorder="1" applyAlignment="1"/>
    <xf numFmtId="2" fontId="0" fillId="3" borderId="4" xfId="0" applyNumberFormat="1" applyFill="1" applyBorder="1" applyAlignment="1"/>
    <xf numFmtId="164" fontId="9" fillId="3" borderId="5" xfId="0" applyNumberFormat="1" applyFont="1" applyFill="1" applyBorder="1" applyAlignment="1">
      <alignment horizontal="center" wrapText="1"/>
    </xf>
    <xf numFmtId="164" fontId="6" fillId="3" borderId="4" xfId="0" applyNumberFormat="1" applyFont="1" applyFill="1" applyBorder="1">
      <alignment horizontal="center"/>
    </xf>
    <xf numFmtId="0" fontId="0" fillId="3" borderId="0" xfId="0" applyFill="1" applyAlignment="1">
      <alignment horizontal="left"/>
    </xf>
    <xf numFmtId="0" fontId="4" fillId="3" borderId="4" xfId="0" applyFont="1" applyFill="1" applyBorder="1" applyAlignment="1">
      <alignment horizontal="center"/>
    </xf>
    <xf numFmtId="164" fontId="0" fillId="3" borderId="12" xfId="0" applyNumberFormat="1" applyFill="1" applyBorder="1" applyAlignment="1"/>
    <xf numFmtId="164" fontId="0" fillId="3" borderId="13" xfId="0" applyNumberFormat="1" applyFill="1" applyBorder="1" applyAlignment="1">
      <alignment horizontal="right"/>
    </xf>
    <xf numFmtId="164" fontId="0" fillId="3" borderId="13" xfId="0" applyNumberFormat="1" applyFill="1" applyBorder="1" applyAlignment="1"/>
    <xf numFmtId="164" fontId="0" fillId="3" borderId="14" xfId="0" applyNumberFormat="1" applyFill="1" applyBorder="1" applyAlignment="1"/>
    <xf numFmtId="0" fontId="0" fillId="3" borderId="15" xfId="0" applyFill="1" applyBorder="1" applyAlignment="1">
      <alignment horizontal="center"/>
    </xf>
    <xf numFmtId="164" fontId="0" fillId="3" borderId="16" xfId="0" applyNumberFormat="1" applyFill="1" applyBorder="1" applyAlignment="1"/>
    <xf numFmtId="164" fontId="0" fillId="3" borderId="17" xfId="0" applyNumberFormat="1" applyFill="1" applyBorder="1" applyAlignment="1"/>
    <xf numFmtId="164" fontId="0" fillId="3" borderId="18" xfId="0" applyNumberFormat="1" applyFill="1" applyBorder="1" applyAlignment="1"/>
    <xf numFmtId="0" fontId="0" fillId="3" borderId="19" xfId="0" applyFill="1" applyBorder="1" applyAlignment="1">
      <alignment horizontal="center"/>
    </xf>
    <xf numFmtId="164" fontId="0" fillId="3" borderId="20" xfId="0" applyNumberFormat="1" applyFill="1" applyBorder="1" applyAlignment="1"/>
    <xf numFmtId="164" fontId="0" fillId="3" borderId="21" xfId="0" applyNumberFormat="1" applyFill="1" applyBorder="1" applyAlignment="1"/>
    <xf numFmtId="164" fontId="0" fillId="3" borderId="22" xfId="0" applyNumberFormat="1" applyFill="1" applyBorder="1" applyAlignment="1"/>
    <xf numFmtId="0" fontId="0" fillId="3" borderId="12" xfId="0" applyFill="1" applyBorder="1" applyAlignment="1"/>
    <xf numFmtId="0" fontId="0" fillId="3" borderId="13" xfId="0" applyFill="1" applyBorder="1" applyAlignment="1">
      <alignment horizontal="right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6" xfId="0" applyFill="1" applyBorder="1" applyAlignment="1"/>
    <xf numFmtId="0" fontId="0" fillId="3" borderId="17" xfId="0" applyFill="1" applyBorder="1" applyAlignment="1"/>
    <xf numFmtId="0" fontId="0" fillId="3" borderId="18" xfId="0" applyFill="1" applyBorder="1" applyAlignment="1"/>
    <xf numFmtId="0" fontId="0" fillId="3" borderId="20" xfId="0" applyFill="1" applyBorder="1" applyAlignment="1"/>
    <xf numFmtId="0" fontId="0" fillId="3" borderId="21" xfId="0" applyFill="1" applyBorder="1" applyAlignment="1"/>
    <xf numFmtId="0" fontId="0" fillId="3" borderId="22" xfId="0" applyFill="1" applyBorder="1" applyAlignment="1"/>
    <xf numFmtId="164" fontId="9" fillId="3" borderId="11" xfId="0" applyNumberFormat="1" applyFont="1" applyFill="1" applyBorder="1" applyAlignment="1">
      <alignment horizontal="center" wrapText="1"/>
    </xf>
    <xf numFmtId="164" fontId="9" fillId="3" borderId="15" xfId="0" applyNumberFormat="1" applyFont="1" applyFill="1" applyBorder="1" applyAlignment="1">
      <alignment horizontal="center" wrapText="1"/>
    </xf>
    <xf numFmtId="164" fontId="9" fillId="3" borderId="19" xfId="0" applyNumberFormat="1" applyFont="1" applyFill="1" applyBorder="1" applyAlignment="1">
      <alignment horizontal="center" wrapText="1"/>
    </xf>
    <xf numFmtId="0" fontId="0" fillId="3" borderId="0" xfId="0" applyFill="1" applyBorder="1">
      <alignment horizontal="center"/>
    </xf>
    <xf numFmtId="164" fontId="0" fillId="3" borderId="0" xfId="0" applyNumberFormat="1" applyFill="1">
      <alignment horizontal="center"/>
    </xf>
    <xf numFmtId="0" fontId="4" fillId="3" borderId="0" xfId="0" applyFont="1" applyFill="1" applyBorder="1" applyAlignment="1">
      <alignment horizontal="right"/>
    </xf>
    <xf numFmtId="0" fontId="7" fillId="3" borderId="0" xfId="0" applyFont="1" applyFill="1" applyBorder="1" applyAlignment="1"/>
    <xf numFmtId="0" fontId="0" fillId="3" borderId="0" xfId="0" applyFill="1" applyBorder="1" applyAlignment="1"/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3" borderId="6" xfId="0" applyFill="1" applyBorder="1" applyAlignment="1"/>
    <xf numFmtId="0" fontId="4" fillId="3" borderId="7" xfId="0" applyFont="1" applyFill="1" applyBorder="1" applyAlignment="1">
      <alignment horizontal="center"/>
    </xf>
    <xf numFmtId="0" fontId="0" fillId="3" borderId="6" xfId="0" applyFill="1" applyBorder="1">
      <alignment horizontal="center"/>
    </xf>
    <xf numFmtId="0" fontId="6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3" borderId="0" xfId="0" applyFont="1" applyFill="1">
      <alignment horizontal="center"/>
    </xf>
    <xf numFmtId="0" fontId="8" fillId="3" borderId="0" xfId="0" applyFont="1" applyFill="1" applyBorder="1">
      <alignment horizontal="center"/>
    </xf>
    <xf numFmtId="0" fontId="10" fillId="3" borderId="0" xfId="0" applyFont="1" applyFill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8" fillId="3" borderId="0" xfId="0" applyFont="1" applyFill="1" applyBorder="1" applyAlignment="1"/>
    <xf numFmtId="0" fontId="11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8" fillId="3" borderId="6" xfId="0" applyFont="1" applyFill="1" applyBorder="1" applyAlignment="1"/>
    <xf numFmtId="0" fontId="8" fillId="3" borderId="6" xfId="0" applyFont="1" applyFill="1" applyBorder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8" fillId="3" borderId="7" xfId="0" applyFont="1" applyFill="1" applyBorder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64" fontId="11" fillId="0" borderId="4" xfId="0" applyNumberFormat="1" applyFont="1" applyBorder="1" applyAlignment="1">
      <alignment horizontal="center" wrapText="1"/>
    </xf>
    <xf numFmtId="0" fontId="10" fillId="3" borderId="4" xfId="0" applyFont="1" applyFill="1" applyBorder="1" applyAlignment="1">
      <alignment horizontal="right"/>
    </xf>
    <xf numFmtId="164" fontId="11" fillId="3" borderId="4" xfId="0" applyNumberFormat="1" applyFont="1" applyFill="1" applyBorder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0" xfId="0" applyNumberFormat="1" applyFont="1" applyFill="1">
      <alignment horizontal="center"/>
    </xf>
    <xf numFmtId="0" fontId="8" fillId="0" borderId="0" xfId="0" applyFo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164" fontId="8" fillId="3" borderId="18" xfId="0" applyNumberFormat="1" applyFont="1" applyFill="1" applyBorder="1" applyAlignment="1">
      <alignment horizontal="center"/>
    </xf>
    <xf numFmtId="164" fontId="8" fillId="3" borderId="20" xfId="0" applyNumberFormat="1" applyFont="1" applyFill="1" applyBorder="1" applyAlignment="1">
      <alignment horizontal="center"/>
    </xf>
    <xf numFmtId="164" fontId="8" fillId="3" borderId="21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23" xfId="0" applyNumberFormat="1" applyFont="1" applyFill="1" applyBorder="1" applyAlignment="1">
      <alignment horizontal="center"/>
    </xf>
    <xf numFmtId="164" fontId="8" fillId="3" borderId="15" xfId="0" applyNumberFormat="1" applyFont="1" applyFill="1" applyBorder="1" applyAlignment="1">
      <alignment horizontal="center"/>
    </xf>
    <xf numFmtId="164" fontId="8" fillId="3" borderId="19" xfId="0" applyNumberFormat="1" applyFont="1" applyFill="1" applyBorder="1" applyAlignment="1">
      <alignment horizontal="center"/>
    </xf>
    <xf numFmtId="0" fontId="6" fillId="3" borderId="0" xfId="0" applyFont="1" applyFill="1">
      <alignment horizontal="center"/>
    </xf>
    <xf numFmtId="0" fontId="6" fillId="0" borderId="0" xfId="0" applyFo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horizontal="left"/>
    </xf>
    <xf numFmtId="0" fontId="4" fillId="3" borderId="8" xfId="0" applyFont="1" applyFill="1" applyBorder="1">
      <alignment horizontal="center"/>
    </xf>
    <xf numFmtId="0" fontId="4" fillId="3" borderId="9" xfId="0" applyFont="1" applyFill="1" applyBorder="1">
      <alignment horizontal="center"/>
    </xf>
    <xf numFmtId="0" fontId="4" fillId="3" borderId="10" xfId="0" applyFont="1" applyFill="1" applyBorder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5" fillId="3" borderId="1" xfId="0" applyFont="1" applyFill="1" applyBorder="1">
      <alignment horizontal="center"/>
    </xf>
    <xf numFmtId="0" fontId="5" fillId="3" borderId="2" xfId="0" applyFont="1" applyFill="1" applyBorder="1">
      <alignment horizontal="center"/>
    </xf>
    <xf numFmtId="0" fontId="5" fillId="3" borderId="3" xfId="0" applyFont="1" applyFill="1" applyBorder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0" fillId="3" borderId="8" xfId="0" applyFont="1" applyFill="1" applyBorder="1">
      <alignment horizontal="center"/>
    </xf>
    <xf numFmtId="0" fontId="10" fillId="3" borderId="9" xfId="0" applyFont="1" applyFill="1" applyBorder="1">
      <alignment horizontal="center"/>
    </xf>
    <xf numFmtId="0" fontId="10" fillId="3" borderId="10" xfId="0" applyFont="1" applyFill="1" applyBorder="1">
      <alignment horizontal="center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" xfId="0" applyFont="1" applyFill="1" applyBorder="1">
      <alignment horizontal="center"/>
    </xf>
    <xf numFmtId="0" fontId="10" fillId="3" borderId="2" xfId="0" applyFont="1" applyFill="1" applyBorder="1">
      <alignment horizontal="center"/>
    </xf>
    <xf numFmtId="0" fontId="10" fillId="3" borderId="3" xfId="0" applyFont="1" applyFill="1" applyBorder="1">
      <alignment horizontal="center"/>
    </xf>
    <xf numFmtId="0" fontId="0" fillId="4" borderId="0" xfId="0" applyFill="1">
      <alignment horizontal="center"/>
    </xf>
    <xf numFmtId="0" fontId="12" fillId="4" borderId="0" xfId="0" applyFont="1" applyFill="1" applyAlignment="1">
      <alignment horizontal="right" vertical="center"/>
    </xf>
  </cellXfs>
  <cellStyles count="7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Normal" xfId="0" builtinId="0"/>
    <cellStyle name="Normal 2" xfId="1" xr:uid="{00000000-0005-0000-0000-000005000000}"/>
    <cellStyle name="Normal 3" xfId="6" xr:uid="{00000000-0005-0000-0000-000006000000}"/>
  </cellStyles>
  <dxfs count="0"/>
  <tableStyles count="0" defaultTableStyle="TableStyleMedium2" defaultPivotStyle="PivotStyleLight16"/>
  <colors>
    <mruColors>
      <color rgb="FF990033"/>
      <color rgb="FFCC33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60761</xdr:colOff>
      <xdr:row>13</xdr:row>
      <xdr:rowOff>16328</xdr:rowOff>
    </xdr:from>
    <xdr:to>
      <xdr:col>10</xdr:col>
      <xdr:colOff>152382</xdr:colOff>
      <xdr:row>41</xdr:row>
      <xdr:rowOff>64588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B86CA-18EF-4302-83C0-7A689F1308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63481">
          <a:off x="583275" y="1714499"/>
          <a:ext cx="4794250" cy="3705860"/>
        </a:xfrm>
        <a:prstGeom prst="rect">
          <a:avLst/>
        </a:prstGeom>
        <a:effectLst>
          <a:outerShdw blurRad="279400" dist="38100" dir="2700000" sx="101000" sy="101000" algn="tl" rotWithShape="0">
            <a:prstClr val="black">
              <a:alpha val="21000"/>
            </a:prstClr>
          </a:outerShdw>
        </a:effectLst>
      </xdr:spPr>
    </xdr:pic>
    <xdr:clientData/>
  </xdr:twoCellAnchor>
  <xdr:twoCellAnchor editAs="oneCell">
    <xdr:from>
      <xdr:col>4</xdr:col>
      <xdr:colOff>484414</xdr:colOff>
      <xdr:row>1</xdr:row>
      <xdr:rowOff>5443</xdr:rowOff>
    </xdr:from>
    <xdr:to>
      <xdr:col>8</xdr:col>
      <xdr:colOff>383438</xdr:colOff>
      <xdr:row>4</xdr:row>
      <xdr:rowOff>79285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E3648462-E906-4D0E-A673-52EE15818F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4471" y="136072"/>
          <a:ext cx="1989081" cy="465727"/>
        </a:xfrm>
        <a:prstGeom prst="rect">
          <a:avLst/>
        </a:prstGeom>
      </xdr:spPr>
    </xdr:pic>
    <xdr:clientData/>
  </xdr:twoCellAnchor>
  <xdr:twoCellAnchor>
    <xdr:from>
      <xdr:col>2</xdr:col>
      <xdr:colOff>473528</xdr:colOff>
      <xdr:row>9</xdr:row>
      <xdr:rowOff>114300</xdr:rowOff>
    </xdr:from>
    <xdr:to>
      <xdr:col>8</xdr:col>
      <xdr:colOff>492107</xdr:colOff>
      <xdr:row>15</xdr:row>
      <xdr:rowOff>7636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66DF9908-2081-4577-AAF8-2CC4731D34E8}"/>
            </a:ext>
          </a:extLst>
        </xdr:cNvPr>
        <xdr:cNvSpPr txBox="1"/>
      </xdr:nvSpPr>
      <xdr:spPr>
        <a:xfrm>
          <a:off x="1518557" y="1289957"/>
          <a:ext cx="3153664" cy="67710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2400">
              <a:latin typeface="+mj-lt"/>
            </a:rPr>
            <a:t>Zen Acoustic Test Data</a:t>
          </a:r>
        </a:p>
        <a:p>
          <a:pPr algn="r"/>
          <a:r>
            <a:rPr lang="en-US" sz="1400">
              <a:latin typeface="+mj-lt"/>
            </a:rPr>
            <a:t>April 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249922</xdr:colOff>
      <xdr:row>0</xdr:row>
      <xdr:rowOff>1257300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39A7F-5A42-4FF5-9F9D-75661FAF9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527021" cy="974270"/>
        </a:xfrm>
        <a:prstGeom prst="rect">
          <a:avLst/>
        </a:prstGeom>
      </xdr:spPr>
    </xdr:pic>
    <xdr:clientData/>
  </xdr:twoCellAnchor>
  <xdr:twoCellAnchor editAs="oneCell">
    <xdr:from>
      <xdr:col>5</xdr:col>
      <xdr:colOff>103414</xdr:colOff>
      <xdr:row>47</xdr:row>
      <xdr:rowOff>48986</xdr:rowOff>
    </xdr:from>
    <xdr:to>
      <xdr:col>9</xdr:col>
      <xdr:colOff>195943</xdr:colOff>
      <xdr:row>59</xdr:row>
      <xdr:rowOff>24915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D85FCB1-CE6E-4CC4-A393-CE4E188598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675" b="9347"/>
        <a:stretch/>
      </xdr:blipFill>
      <xdr:spPr>
        <a:xfrm>
          <a:off x="2977243" y="9345386"/>
          <a:ext cx="2182586" cy="154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402322</xdr:colOff>
      <xdr:row>0</xdr:row>
      <xdr:rowOff>1447800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D87EE1-7BAA-4D70-A988-10000A7F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706635" cy="1447799"/>
        </a:xfrm>
        <a:prstGeom prst="rect">
          <a:avLst/>
        </a:prstGeom>
      </xdr:spPr>
    </xdr:pic>
    <xdr:clientData/>
  </xdr:twoCellAnchor>
  <xdr:twoCellAnchor editAs="oneCell">
    <xdr:from>
      <xdr:col>5</xdr:col>
      <xdr:colOff>103414</xdr:colOff>
      <xdr:row>47</xdr:row>
      <xdr:rowOff>43543</xdr:rowOff>
    </xdr:from>
    <xdr:to>
      <xdr:col>9</xdr:col>
      <xdr:colOff>195943</xdr:colOff>
      <xdr:row>56</xdr:row>
      <xdr:rowOff>117443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80ACBE4-191F-4A78-9D8C-BBC14C8849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675" b="9347"/>
        <a:stretch/>
      </xdr:blipFill>
      <xdr:spPr>
        <a:xfrm>
          <a:off x="2775857" y="9519557"/>
          <a:ext cx="2182586" cy="154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2:T109"/>
  <sheetViews>
    <sheetView workbookViewId="0">
      <selection activeCell="J17" sqref="J17"/>
    </sheetView>
  </sheetViews>
  <sheetFormatPr defaultRowHeight="10.3"/>
  <sheetData>
    <row r="2" spans="1:20">
      <c r="A2" t="s">
        <v>6</v>
      </c>
      <c r="L2" t="s">
        <v>1</v>
      </c>
    </row>
    <row r="3" spans="1:20">
      <c r="A3" s="2" t="s">
        <v>0</v>
      </c>
      <c r="B3" s="2">
        <v>31.5</v>
      </c>
      <c r="C3" s="2">
        <v>63</v>
      </c>
      <c r="D3" s="2">
        <v>125</v>
      </c>
      <c r="E3" s="2">
        <v>250</v>
      </c>
      <c r="F3" s="2">
        <v>500</v>
      </c>
      <c r="G3" s="2">
        <v>1000</v>
      </c>
      <c r="H3" s="2">
        <v>2000</v>
      </c>
      <c r="I3" s="2">
        <v>4000</v>
      </c>
      <c r="J3" s="2">
        <v>8000</v>
      </c>
      <c r="L3" s="1"/>
      <c r="M3" s="1">
        <v>63</v>
      </c>
      <c r="N3" s="1">
        <v>125</v>
      </c>
      <c r="O3" s="1">
        <v>250</v>
      </c>
      <c r="P3" s="1">
        <v>500</v>
      </c>
      <c r="Q3" s="1" t="s">
        <v>2</v>
      </c>
      <c r="R3" s="1" t="s">
        <v>3</v>
      </c>
      <c r="S3" s="1" t="s">
        <v>4</v>
      </c>
      <c r="T3" s="1" t="s">
        <v>5</v>
      </c>
    </row>
    <row r="4" spans="1:20">
      <c r="A4" s="2">
        <v>20</v>
      </c>
      <c r="B4" s="2"/>
      <c r="C4" s="2"/>
      <c r="D4" s="2"/>
      <c r="E4" s="2"/>
      <c r="F4" s="2"/>
      <c r="G4" s="2">
        <v>0.18</v>
      </c>
      <c r="H4" s="2">
        <v>0.3</v>
      </c>
      <c r="I4" s="2">
        <v>0.45</v>
      </c>
      <c r="J4" s="2">
        <v>0.61</v>
      </c>
      <c r="L4" s="1">
        <v>65</v>
      </c>
      <c r="M4" s="1">
        <v>80</v>
      </c>
      <c r="N4" s="1">
        <v>75</v>
      </c>
      <c r="O4" s="1">
        <v>71</v>
      </c>
      <c r="P4" s="1">
        <v>68</v>
      </c>
      <c r="Q4" s="1">
        <v>66</v>
      </c>
      <c r="R4" s="1">
        <v>64</v>
      </c>
      <c r="S4" s="1">
        <v>63</v>
      </c>
      <c r="T4" s="1">
        <v>62</v>
      </c>
    </row>
    <row r="5" spans="1:20">
      <c r="A5" s="2">
        <f>A4+1</f>
        <v>21</v>
      </c>
      <c r="B5" s="2"/>
      <c r="C5" s="2"/>
      <c r="D5" s="2"/>
      <c r="E5" s="2"/>
      <c r="F5" s="2"/>
      <c r="G5" s="2">
        <v>0.22</v>
      </c>
      <c r="H5" s="2">
        <v>0.35</v>
      </c>
      <c r="I5" s="2">
        <v>0.5</v>
      </c>
      <c r="J5" s="2">
        <v>0.67</v>
      </c>
      <c r="L5" s="1">
        <v>60</v>
      </c>
      <c r="M5" s="1">
        <v>77</v>
      </c>
      <c r="N5" s="1">
        <v>71</v>
      </c>
      <c r="O5" s="1">
        <v>67</v>
      </c>
      <c r="P5" s="1">
        <v>63</v>
      </c>
      <c r="Q5" s="1">
        <v>61</v>
      </c>
      <c r="R5" s="1">
        <v>59</v>
      </c>
      <c r="S5" s="1">
        <v>58</v>
      </c>
      <c r="T5" s="1">
        <v>56.9</v>
      </c>
    </row>
    <row r="6" spans="1:20">
      <c r="A6" s="2">
        <f t="shared" ref="A6:A69" si="0">A5+1</f>
        <v>22</v>
      </c>
      <c r="B6" s="2"/>
      <c r="C6" s="2"/>
      <c r="D6" s="2"/>
      <c r="E6" s="2"/>
      <c r="F6" s="2">
        <v>7.0000000000000007E-2</v>
      </c>
      <c r="G6" s="2">
        <v>0.26</v>
      </c>
      <c r="H6" s="2">
        <v>0.4</v>
      </c>
      <c r="I6" s="2">
        <v>0.55000000000000004</v>
      </c>
      <c r="J6" s="2">
        <v>0.73</v>
      </c>
      <c r="L6" s="1">
        <v>55</v>
      </c>
      <c r="M6" s="1">
        <v>74</v>
      </c>
      <c r="N6" s="1">
        <v>67</v>
      </c>
      <c r="O6" s="1">
        <v>62</v>
      </c>
      <c r="P6" s="1">
        <v>58</v>
      </c>
      <c r="Q6" s="1">
        <v>56</v>
      </c>
      <c r="R6" s="1">
        <v>54</v>
      </c>
      <c r="S6" s="1">
        <v>53</v>
      </c>
      <c r="T6" s="1">
        <v>52</v>
      </c>
    </row>
    <row r="7" spans="1:20">
      <c r="A7" s="2">
        <f t="shared" si="0"/>
        <v>23</v>
      </c>
      <c r="B7" s="2"/>
      <c r="C7" s="2"/>
      <c r="D7" s="2"/>
      <c r="E7" s="2"/>
      <c r="F7" s="2">
        <v>0.12</v>
      </c>
      <c r="G7" s="2">
        <v>0.3</v>
      </c>
      <c r="H7" s="2">
        <v>0.45</v>
      </c>
      <c r="I7" s="2">
        <v>0.61</v>
      </c>
      <c r="J7" s="2">
        <v>0.8</v>
      </c>
      <c r="L7" s="1">
        <v>50</v>
      </c>
      <c r="M7" s="1">
        <v>71</v>
      </c>
      <c r="N7" s="1">
        <v>64</v>
      </c>
      <c r="O7" s="1">
        <v>58</v>
      </c>
      <c r="P7" s="1">
        <v>54</v>
      </c>
      <c r="Q7" s="1">
        <v>51</v>
      </c>
      <c r="R7" s="1">
        <v>49</v>
      </c>
      <c r="S7" s="1">
        <v>48</v>
      </c>
      <c r="T7" s="1">
        <v>47</v>
      </c>
    </row>
    <row r="8" spans="1:20">
      <c r="A8" s="2">
        <f t="shared" si="0"/>
        <v>24</v>
      </c>
      <c r="B8" s="2"/>
      <c r="C8" s="2"/>
      <c r="D8" s="2"/>
      <c r="E8" s="2"/>
      <c r="F8" s="2">
        <v>0.16</v>
      </c>
      <c r="G8" s="2">
        <v>0.35</v>
      </c>
      <c r="H8" s="2">
        <v>0.5</v>
      </c>
      <c r="I8" s="2">
        <v>0.67</v>
      </c>
      <c r="J8" s="2">
        <v>0.87</v>
      </c>
      <c r="L8" s="1">
        <v>45</v>
      </c>
      <c r="M8" s="1">
        <v>67</v>
      </c>
      <c r="N8" s="1">
        <v>60</v>
      </c>
      <c r="O8" s="1">
        <v>54</v>
      </c>
      <c r="P8" s="1">
        <v>49</v>
      </c>
      <c r="Q8" s="1">
        <v>46</v>
      </c>
      <c r="R8" s="1">
        <v>44</v>
      </c>
      <c r="S8" s="1">
        <v>43</v>
      </c>
      <c r="T8" s="1">
        <v>42</v>
      </c>
    </row>
    <row r="9" spans="1:20">
      <c r="A9" s="2">
        <f t="shared" si="0"/>
        <v>25</v>
      </c>
      <c r="B9" s="2"/>
      <c r="C9" s="2"/>
      <c r="D9" s="2"/>
      <c r="E9" s="2"/>
      <c r="F9" s="2">
        <v>0.21</v>
      </c>
      <c r="G9" s="2">
        <v>0.4</v>
      </c>
      <c r="H9" s="2">
        <v>0.55000000000000004</v>
      </c>
      <c r="I9" s="2">
        <v>0.73</v>
      </c>
      <c r="J9" s="2">
        <v>0.94</v>
      </c>
      <c r="L9" s="1">
        <v>40</v>
      </c>
      <c r="M9" s="1">
        <v>64</v>
      </c>
      <c r="N9" s="1">
        <v>56</v>
      </c>
      <c r="O9" s="1">
        <v>50</v>
      </c>
      <c r="P9" s="1">
        <v>45</v>
      </c>
      <c r="Q9" s="1">
        <v>41</v>
      </c>
      <c r="R9" s="1">
        <v>39</v>
      </c>
      <c r="S9" s="1">
        <v>38</v>
      </c>
      <c r="T9" s="1">
        <v>37</v>
      </c>
    </row>
    <row r="10" spans="1:20">
      <c r="A10" s="2">
        <f t="shared" si="0"/>
        <v>26</v>
      </c>
      <c r="B10" s="2"/>
      <c r="C10" s="2"/>
      <c r="D10" s="2"/>
      <c r="E10" s="2"/>
      <c r="F10" s="2">
        <v>0.26</v>
      </c>
      <c r="G10" s="2">
        <v>0.45</v>
      </c>
      <c r="H10" s="2">
        <v>0.61</v>
      </c>
      <c r="I10" s="2">
        <v>0.8</v>
      </c>
      <c r="J10" s="2">
        <v>1.02</v>
      </c>
      <c r="L10" s="1">
        <v>35</v>
      </c>
      <c r="M10" s="1">
        <v>60</v>
      </c>
      <c r="N10" s="1">
        <v>52</v>
      </c>
      <c r="O10" s="1">
        <v>45</v>
      </c>
      <c r="P10" s="1">
        <v>40</v>
      </c>
      <c r="Q10" s="1">
        <v>36</v>
      </c>
      <c r="R10" s="1">
        <v>34</v>
      </c>
      <c r="S10" s="1">
        <v>33</v>
      </c>
      <c r="T10" s="1">
        <v>32</v>
      </c>
    </row>
    <row r="11" spans="1:20">
      <c r="A11" s="2">
        <f t="shared" si="0"/>
        <v>27</v>
      </c>
      <c r="B11" s="2"/>
      <c r="C11" s="2"/>
      <c r="D11" s="2"/>
      <c r="E11" s="2"/>
      <c r="F11" s="2">
        <v>0.31</v>
      </c>
      <c r="G11" s="2">
        <v>0.5</v>
      </c>
      <c r="H11" s="2">
        <v>0.67</v>
      </c>
      <c r="I11" s="2">
        <v>0.87</v>
      </c>
      <c r="J11" s="2">
        <v>1.1000000000000001</v>
      </c>
      <c r="L11" s="1">
        <v>30</v>
      </c>
      <c r="M11" s="1">
        <v>57</v>
      </c>
      <c r="N11" s="1">
        <v>48</v>
      </c>
      <c r="O11" s="1">
        <v>41</v>
      </c>
      <c r="P11" s="1">
        <v>35</v>
      </c>
      <c r="Q11" s="1">
        <v>31</v>
      </c>
      <c r="R11" s="1">
        <v>29</v>
      </c>
      <c r="S11" s="1">
        <v>28</v>
      </c>
      <c r="T11" s="1">
        <v>27</v>
      </c>
    </row>
    <row r="12" spans="1:20">
      <c r="A12" s="2">
        <f t="shared" si="0"/>
        <v>28</v>
      </c>
      <c r="B12" s="2"/>
      <c r="C12" s="2"/>
      <c r="D12" s="2"/>
      <c r="E12" s="2">
        <v>7.0000000000000007E-2</v>
      </c>
      <c r="F12" s="2">
        <v>0.37</v>
      </c>
      <c r="G12" s="2">
        <v>0.55000000000000004</v>
      </c>
      <c r="H12" s="2">
        <v>0.73</v>
      </c>
      <c r="I12" s="2">
        <v>0.94</v>
      </c>
      <c r="J12" s="2">
        <v>1.18</v>
      </c>
      <c r="L12" s="1">
        <v>25</v>
      </c>
      <c r="M12" s="1">
        <v>54</v>
      </c>
      <c r="N12" s="1">
        <v>44</v>
      </c>
      <c r="O12" s="1">
        <v>37</v>
      </c>
      <c r="P12" s="1">
        <v>31</v>
      </c>
      <c r="Q12" s="1">
        <v>27</v>
      </c>
      <c r="R12" s="1">
        <v>24</v>
      </c>
      <c r="S12" s="1">
        <v>22</v>
      </c>
      <c r="T12" s="1">
        <v>21</v>
      </c>
    </row>
    <row r="13" spans="1:20">
      <c r="A13" s="2">
        <f t="shared" si="0"/>
        <v>29</v>
      </c>
      <c r="B13" s="2"/>
      <c r="C13" s="2"/>
      <c r="D13" s="2"/>
      <c r="E13" s="2">
        <v>0.12</v>
      </c>
      <c r="F13" s="2">
        <v>0.43</v>
      </c>
      <c r="G13" s="2">
        <v>0.61</v>
      </c>
      <c r="H13" s="2">
        <v>0.8</v>
      </c>
      <c r="I13" s="2">
        <v>1.02</v>
      </c>
      <c r="J13" s="2">
        <v>1.27</v>
      </c>
      <c r="L13" s="1">
        <v>20</v>
      </c>
      <c r="M13" s="1">
        <v>51</v>
      </c>
      <c r="N13" s="1">
        <v>40</v>
      </c>
      <c r="O13" s="1">
        <v>33</v>
      </c>
      <c r="P13" s="1">
        <v>26</v>
      </c>
      <c r="Q13" s="1">
        <v>22</v>
      </c>
      <c r="R13" s="1">
        <v>19</v>
      </c>
      <c r="S13" s="1">
        <v>17</v>
      </c>
      <c r="T13" s="1">
        <v>16</v>
      </c>
    </row>
    <row r="14" spans="1:20">
      <c r="A14" s="2">
        <f t="shared" si="0"/>
        <v>30</v>
      </c>
      <c r="B14" s="2"/>
      <c r="C14" s="2"/>
      <c r="D14" s="2"/>
      <c r="E14" s="2">
        <v>0.16</v>
      </c>
      <c r="F14" s="2">
        <v>0.49</v>
      </c>
      <c r="G14" s="2">
        <v>0.67</v>
      </c>
      <c r="H14" s="2">
        <v>0.87</v>
      </c>
      <c r="I14" s="2">
        <v>1.1000000000000001</v>
      </c>
      <c r="J14" s="2">
        <v>1.35</v>
      </c>
      <c r="L14" s="1">
        <v>15</v>
      </c>
      <c r="M14" s="1">
        <v>47</v>
      </c>
      <c r="N14" s="1">
        <v>36</v>
      </c>
      <c r="O14" s="1">
        <v>29</v>
      </c>
      <c r="P14" s="1">
        <v>22</v>
      </c>
      <c r="Q14" s="1">
        <v>17</v>
      </c>
      <c r="R14" s="1">
        <v>14</v>
      </c>
      <c r="S14" s="1">
        <v>12</v>
      </c>
      <c r="T14" s="1">
        <v>11</v>
      </c>
    </row>
    <row r="15" spans="1:20">
      <c r="A15" s="2">
        <f t="shared" si="0"/>
        <v>31</v>
      </c>
      <c r="B15" s="2"/>
      <c r="C15" s="2"/>
      <c r="D15" s="2"/>
      <c r="E15" s="2">
        <v>0.21</v>
      </c>
      <c r="F15" s="2">
        <v>0.55000000000000004</v>
      </c>
      <c r="G15" s="2">
        <v>0.73</v>
      </c>
      <c r="H15" s="2">
        <v>0.94</v>
      </c>
      <c r="I15" s="2">
        <v>1.18</v>
      </c>
      <c r="J15" s="2">
        <v>1.44</v>
      </c>
    </row>
    <row r="16" spans="1:20">
      <c r="A16" s="2">
        <f t="shared" si="0"/>
        <v>32</v>
      </c>
      <c r="B16" s="2"/>
      <c r="C16" s="2"/>
      <c r="D16" s="2"/>
      <c r="E16" s="2">
        <v>0.26</v>
      </c>
      <c r="F16" s="2">
        <v>0.61</v>
      </c>
      <c r="G16" s="2">
        <v>0.8</v>
      </c>
      <c r="H16" s="2">
        <v>1.02</v>
      </c>
      <c r="I16" s="2">
        <v>1.27</v>
      </c>
      <c r="J16" s="2">
        <v>1.54</v>
      </c>
    </row>
    <row r="17" spans="1:13">
      <c r="A17" s="2">
        <f t="shared" si="0"/>
        <v>33</v>
      </c>
      <c r="B17" s="2"/>
      <c r="C17" s="2"/>
      <c r="D17" s="2"/>
      <c r="E17" s="2">
        <v>0.31</v>
      </c>
      <c r="F17" s="2">
        <v>0.67</v>
      </c>
      <c r="G17" s="2">
        <v>0.87</v>
      </c>
      <c r="H17" s="2">
        <v>1.1000000000000001</v>
      </c>
      <c r="I17" s="2">
        <v>1.35</v>
      </c>
      <c r="J17" s="2">
        <v>1.64</v>
      </c>
    </row>
    <row r="18" spans="1:13">
      <c r="A18" s="2">
        <f t="shared" si="0"/>
        <v>34</v>
      </c>
      <c r="B18" s="2"/>
      <c r="C18" s="2"/>
      <c r="D18" s="2">
        <v>7.0000000000000007E-2</v>
      </c>
      <c r="E18" s="2">
        <v>0.37</v>
      </c>
      <c r="F18" s="2">
        <v>0.73</v>
      </c>
      <c r="G18" s="2">
        <v>0.94</v>
      </c>
      <c r="H18" s="2">
        <v>1.18</v>
      </c>
      <c r="I18" s="2">
        <v>1.44</v>
      </c>
      <c r="J18" s="2">
        <v>1.75</v>
      </c>
    </row>
    <row r="19" spans="1:13">
      <c r="A19" s="2">
        <f t="shared" si="0"/>
        <v>35</v>
      </c>
      <c r="B19" s="2"/>
      <c r="C19" s="2"/>
      <c r="D19" s="2">
        <v>0.12</v>
      </c>
      <c r="E19" s="2">
        <v>0.43</v>
      </c>
      <c r="F19" s="2">
        <v>0.8</v>
      </c>
      <c r="G19" s="2">
        <v>1.02</v>
      </c>
      <c r="H19" s="2">
        <v>1.27</v>
      </c>
      <c r="I19" s="2">
        <v>1.54</v>
      </c>
      <c r="J19" s="2">
        <v>1.87</v>
      </c>
    </row>
    <row r="20" spans="1:13">
      <c r="A20" s="2">
        <f t="shared" si="0"/>
        <v>36</v>
      </c>
      <c r="B20" s="2"/>
      <c r="C20" s="2"/>
      <c r="D20" s="2">
        <v>0.16</v>
      </c>
      <c r="E20" s="2">
        <v>0.49</v>
      </c>
      <c r="F20" s="2">
        <v>0.87</v>
      </c>
      <c r="G20" s="2">
        <v>1.1000000000000001</v>
      </c>
      <c r="H20" s="2">
        <v>1.35</v>
      </c>
      <c r="I20" s="2">
        <v>1.64</v>
      </c>
      <c r="J20" s="2">
        <v>1.99</v>
      </c>
    </row>
    <row r="21" spans="1:13">
      <c r="A21" s="2">
        <f t="shared" si="0"/>
        <v>37</v>
      </c>
      <c r="B21" s="2"/>
      <c r="C21" s="2"/>
      <c r="D21" s="2">
        <v>0.21</v>
      </c>
      <c r="E21" s="2">
        <v>0.55000000000000004</v>
      </c>
      <c r="F21" s="2">
        <v>0.94</v>
      </c>
      <c r="G21" s="2">
        <v>1.18</v>
      </c>
      <c r="H21" s="2">
        <v>1.44</v>
      </c>
      <c r="I21" s="2">
        <v>1.75</v>
      </c>
      <c r="J21" s="2">
        <v>2.11</v>
      </c>
      <c r="M21">
        <f>VLOOKUP(65,L4:T14,2,FALSE)</f>
        <v>80</v>
      </c>
    </row>
    <row r="22" spans="1:13">
      <c r="A22" s="2">
        <f t="shared" si="0"/>
        <v>38</v>
      </c>
      <c r="B22" s="2"/>
      <c r="C22" s="2"/>
      <c r="D22" s="2">
        <v>0.25</v>
      </c>
      <c r="E22" s="2">
        <v>0.62</v>
      </c>
      <c r="F22" s="2">
        <v>1.02</v>
      </c>
      <c r="G22" s="2">
        <v>1.27</v>
      </c>
      <c r="H22" s="2">
        <v>1.54</v>
      </c>
      <c r="I22" s="2">
        <v>1.87</v>
      </c>
      <c r="J22" s="2">
        <v>2.2400000000000002</v>
      </c>
    </row>
    <row r="23" spans="1:13">
      <c r="A23" s="2">
        <f t="shared" si="0"/>
        <v>39</v>
      </c>
      <c r="B23" s="2"/>
      <c r="C23" s="2"/>
      <c r="D23" s="2">
        <v>0.31</v>
      </c>
      <c r="E23" s="2">
        <v>0.69</v>
      </c>
      <c r="F23" s="2">
        <v>1.1000000000000001</v>
      </c>
      <c r="G23" s="2">
        <v>1.35</v>
      </c>
      <c r="H23" s="2">
        <v>1.64</v>
      </c>
      <c r="I23" s="2">
        <v>1.99</v>
      </c>
      <c r="J23" s="2">
        <v>2.38</v>
      </c>
    </row>
    <row r="24" spans="1:13">
      <c r="A24" s="2">
        <f t="shared" si="0"/>
        <v>40</v>
      </c>
      <c r="B24" s="2"/>
      <c r="C24" s="2">
        <v>7.0000000000000007E-2</v>
      </c>
      <c r="D24" s="2">
        <v>0.37</v>
      </c>
      <c r="E24" s="2">
        <v>0.77</v>
      </c>
      <c r="F24" s="2">
        <v>1.18</v>
      </c>
      <c r="G24" s="2">
        <v>1.44</v>
      </c>
      <c r="H24" s="2">
        <v>1.75</v>
      </c>
      <c r="I24" s="2">
        <v>2.11</v>
      </c>
      <c r="J24" s="2">
        <v>2.5299999999999998</v>
      </c>
    </row>
    <row r="25" spans="1:13">
      <c r="A25" s="2">
        <f t="shared" si="0"/>
        <v>41</v>
      </c>
      <c r="B25" s="2"/>
      <c r="C25" s="2">
        <v>0.12</v>
      </c>
      <c r="D25" s="2">
        <v>0.43</v>
      </c>
      <c r="E25" s="2">
        <v>0.85</v>
      </c>
      <c r="F25" s="2">
        <v>1.27</v>
      </c>
      <c r="G25" s="2">
        <v>1.54</v>
      </c>
      <c r="H25" s="2">
        <v>1.87</v>
      </c>
      <c r="I25" s="2">
        <v>2.2400000000000002</v>
      </c>
      <c r="J25" s="2">
        <v>2.68</v>
      </c>
    </row>
    <row r="26" spans="1:13">
      <c r="A26" s="2">
        <f t="shared" si="0"/>
        <v>42</v>
      </c>
      <c r="B26" s="2"/>
      <c r="C26" s="2">
        <v>0.16</v>
      </c>
      <c r="D26" s="2">
        <v>0.49</v>
      </c>
      <c r="E26" s="2">
        <v>0.94</v>
      </c>
      <c r="F26" s="2">
        <v>1.35</v>
      </c>
      <c r="G26" s="2">
        <v>1.64</v>
      </c>
      <c r="H26" s="2">
        <v>1.99</v>
      </c>
      <c r="I26" s="2">
        <v>2.38</v>
      </c>
      <c r="J26" s="2">
        <v>2.84</v>
      </c>
    </row>
    <row r="27" spans="1:13">
      <c r="A27" s="2">
        <f t="shared" si="0"/>
        <v>43</v>
      </c>
      <c r="B27" s="2"/>
      <c r="C27" s="2">
        <v>0.21</v>
      </c>
      <c r="D27" s="2">
        <v>0.55000000000000004</v>
      </c>
      <c r="E27" s="2">
        <v>1.04</v>
      </c>
      <c r="F27" s="2">
        <v>1.44</v>
      </c>
      <c r="G27" s="2">
        <v>1.75</v>
      </c>
      <c r="H27" s="2">
        <v>2.11</v>
      </c>
      <c r="I27" s="2">
        <v>2.5299999999999998</v>
      </c>
      <c r="J27" s="2">
        <v>3</v>
      </c>
    </row>
    <row r="28" spans="1:13">
      <c r="A28" s="2">
        <f t="shared" si="0"/>
        <v>44</v>
      </c>
      <c r="B28" s="2"/>
      <c r="C28" s="2">
        <v>0.26</v>
      </c>
      <c r="D28" s="2">
        <v>0.62</v>
      </c>
      <c r="E28" s="2">
        <v>1.1299999999999999</v>
      </c>
      <c r="F28" s="2">
        <v>1.54</v>
      </c>
      <c r="G28" s="2">
        <v>1.87</v>
      </c>
      <c r="H28" s="2">
        <v>2.2400000000000002</v>
      </c>
      <c r="I28" s="2">
        <v>2.68</v>
      </c>
      <c r="J28" s="2">
        <v>3.2</v>
      </c>
    </row>
    <row r="29" spans="1:13">
      <c r="A29" s="2">
        <f t="shared" si="0"/>
        <v>45</v>
      </c>
      <c r="B29" s="2"/>
      <c r="C29" s="2">
        <v>0.31</v>
      </c>
      <c r="D29" s="2">
        <v>0.69</v>
      </c>
      <c r="E29" s="2">
        <v>1.23</v>
      </c>
      <c r="F29" s="2">
        <v>1.64</v>
      </c>
      <c r="G29" s="2">
        <v>1.99</v>
      </c>
      <c r="H29" s="2">
        <v>2.38</v>
      </c>
      <c r="I29" s="2">
        <v>2.84</v>
      </c>
      <c r="J29" s="2">
        <v>3.4</v>
      </c>
    </row>
    <row r="30" spans="1:13">
      <c r="A30" s="2">
        <f t="shared" si="0"/>
        <v>46</v>
      </c>
      <c r="B30" s="2">
        <v>7.0000000000000007E-2</v>
      </c>
      <c r="C30" s="2">
        <v>0.37</v>
      </c>
      <c r="D30" s="2">
        <v>0.77</v>
      </c>
      <c r="E30" s="2">
        <v>1.33</v>
      </c>
      <c r="F30" s="2">
        <v>1.75</v>
      </c>
      <c r="G30" s="2">
        <v>2.11</v>
      </c>
      <c r="H30" s="2">
        <v>2.5299999999999998</v>
      </c>
      <c r="I30" s="2">
        <v>3</v>
      </c>
      <c r="J30" s="2">
        <v>3.6</v>
      </c>
    </row>
    <row r="31" spans="1:13">
      <c r="A31" s="2">
        <f t="shared" si="0"/>
        <v>47</v>
      </c>
      <c r="B31" s="2">
        <v>0.12</v>
      </c>
      <c r="C31" s="2">
        <v>0.43</v>
      </c>
      <c r="D31" s="2">
        <v>0.85</v>
      </c>
      <c r="E31" s="2">
        <v>1.44</v>
      </c>
      <c r="F31" s="2">
        <v>1.87</v>
      </c>
      <c r="G31" s="2">
        <v>2.2400000000000002</v>
      </c>
      <c r="H31" s="2">
        <v>2.68</v>
      </c>
      <c r="I31" s="2">
        <v>3.2</v>
      </c>
      <c r="J31" s="2">
        <v>3.8</v>
      </c>
    </row>
    <row r="32" spans="1:13">
      <c r="A32" s="2">
        <f t="shared" si="0"/>
        <v>48</v>
      </c>
      <c r="B32" s="2">
        <v>0.16</v>
      </c>
      <c r="C32" s="2">
        <v>0.49</v>
      </c>
      <c r="D32" s="2">
        <v>0.94</v>
      </c>
      <c r="E32" s="2">
        <v>1.56</v>
      </c>
      <c r="F32" s="2">
        <v>1.99</v>
      </c>
      <c r="G32" s="2">
        <v>2.38</v>
      </c>
      <c r="H32" s="2">
        <v>2.84</v>
      </c>
      <c r="I32" s="2">
        <v>3.4</v>
      </c>
      <c r="J32" s="2">
        <v>4.0999999999999996</v>
      </c>
    </row>
    <row r="33" spans="1:10">
      <c r="A33" s="2">
        <f t="shared" si="0"/>
        <v>49</v>
      </c>
      <c r="B33" s="2">
        <v>0.21</v>
      </c>
      <c r="C33" s="2">
        <v>0.55000000000000004</v>
      </c>
      <c r="D33" s="2">
        <v>1.04</v>
      </c>
      <c r="E33" s="2">
        <v>1.69</v>
      </c>
      <c r="F33" s="2">
        <v>2.11</v>
      </c>
      <c r="G33" s="2">
        <v>2.5299999999999998</v>
      </c>
      <c r="H33" s="2">
        <v>3</v>
      </c>
      <c r="I33" s="2">
        <v>3.6</v>
      </c>
      <c r="J33" s="2">
        <v>4.3</v>
      </c>
    </row>
    <row r="34" spans="1:10">
      <c r="A34" s="2">
        <f t="shared" si="0"/>
        <v>50</v>
      </c>
      <c r="B34" s="2">
        <v>0.26</v>
      </c>
      <c r="C34" s="2">
        <v>0.62</v>
      </c>
      <c r="D34" s="2">
        <v>1.1299999999999999</v>
      </c>
      <c r="E34" s="2">
        <v>1.82</v>
      </c>
      <c r="F34" s="2">
        <v>2.2400000000000002</v>
      </c>
      <c r="G34" s="2">
        <v>2.68</v>
      </c>
      <c r="H34" s="2">
        <v>3.2</v>
      </c>
      <c r="I34" s="2">
        <v>3.8</v>
      </c>
      <c r="J34" s="2">
        <v>4.5999999999999996</v>
      </c>
    </row>
    <row r="35" spans="1:10">
      <c r="A35" s="2">
        <f t="shared" si="0"/>
        <v>51</v>
      </c>
      <c r="B35" s="2">
        <v>0.31</v>
      </c>
      <c r="C35" s="2">
        <v>0.69</v>
      </c>
      <c r="D35" s="2">
        <v>1.23</v>
      </c>
      <c r="E35" s="2">
        <v>1.96</v>
      </c>
      <c r="F35" s="2">
        <v>2.38</v>
      </c>
      <c r="G35" s="2">
        <v>2.84</v>
      </c>
      <c r="H35" s="2">
        <v>3.4</v>
      </c>
      <c r="I35" s="2">
        <v>4.0999999999999996</v>
      </c>
      <c r="J35" s="2">
        <v>4.9000000000000004</v>
      </c>
    </row>
    <row r="36" spans="1:10">
      <c r="A36" s="2">
        <f t="shared" si="0"/>
        <v>52</v>
      </c>
      <c r="B36" s="2">
        <v>0.37</v>
      </c>
      <c r="C36" s="2">
        <v>0.77</v>
      </c>
      <c r="D36" s="2">
        <v>1.33</v>
      </c>
      <c r="E36" s="2">
        <v>2.11</v>
      </c>
      <c r="F36" s="2">
        <v>2.5299999999999998</v>
      </c>
      <c r="G36" s="2">
        <v>3</v>
      </c>
      <c r="H36" s="2">
        <v>3.6</v>
      </c>
      <c r="I36" s="2">
        <v>4.3</v>
      </c>
      <c r="J36" s="2">
        <v>5.2</v>
      </c>
    </row>
    <row r="37" spans="1:10">
      <c r="A37" s="2">
        <f t="shared" si="0"/>
        <v>53</v>
      </c>
      <c r="B37" s="2">
        <v>0.43</v>
      </c>
      <c r="C37" s="2">
        <v>0.85</v>
      </c>
      <c r="D37" s="2">
        <v>1.44</v>
      </c>
      <c r="E37" s="2">
        <v>2.2400000000000002</v>
      </c>
      <c r="F37" s="2">
        <v>2.68</v>
      </c>
      <c r="G37" s="2">
        <v>3.2</v>
      </c>
      <c r="H37" s="2">
        <v>3.8</v>
      </c>
      <c r="I37" s="2">
        <v>4.5999999999999996</v>
      </c>
      <c r="J37" s="2">
        <v>5.5</v>
      </c>
    </row>
    <row r="38" spans="1:10">
      <c r="A38" s="2">
        <f t="shared" si="0"/>
        <v>54</v>
      </c>
      <c r="B38" s="2">
        <v>0.49</v>
      </c>
      <c r="C38" s="2">
        <v>0.94</v>
      </c>
      <c r="D38" s="2">
        <v>1.56</v>
      </c>
      <c r="E38" s="2">
        <v>2.38</v>
      </c>
      <c r="F38" s="2">
        <v>2.84</v>
      </c>
      <c r="G38" s="2">
        <v>3.4</v>
      </c>
      <c r="H38" s="2">
        <v>4.0999999999999996</v>
      </c>
      <c r="I38" s="2">
        <v>4.9000000000000004</v>
      </c>
      <c r="J38" s="2">
        <v>5.8</v>
      </c>
    </row>
    <row r="39" spans="1:10">
      <c r="A39" s="2">
        <f t="shared" si="0"/>
        <v>55</v>
      </c>
      <c r="B39" s="2">
        <v>0.55000000000000004</v>
      </c>
      <c r="C39" s="2">
        <v>1.04</v>
      </c>
      <c r="D39" s="2">
        <v>1.69</v>
      </c>
      <c r="E39" s="2">
        <v>2.5299999999999998</v>
      </c>
      <c r="F39" s="2">
        <v>3</v>
      </c>
      <c r="G39" s="2">
        <v>3.6</v>
      </c>
      <c r="H39" s="2">
        <v>4.3</v>
      </c>
      <c r="I39" s="2">
        <v>5.2</v>
      </c>
      <c r="J39" s="2">
        <v>6.2</v>
      </c>
    </row>
    <row r="40" spans="1:10">
      <c r="A40" s="2">
        <f t="shared" si="0"/>
        <v>56</v>
      </c>
      <c r="B40" s="2">
        <v>0.62</v>
      </c>
      <c r="C40" s="2">
        <v>1.1299999999999999</v>
      </c>
      <c r="D40" s="2">
        <v>1.82</v>
      </c>
      <c r="E40" s="2">
        <v>2.68</v>
      </c>
      <c r="F40" s="2">
        <v>3.2</v>
      </c>
      <c r="G40" s="2">
        <v>3.8</v>
      </c>
      <c r="H40" s="2">
        <v>4.5999999999999996</v>
      </c>
      <c r="I40" s="2">
        <v>5.5</v>
      </c>
      <c r="J40" s="2">
        <v>6.6</v>
      </c>
    </row>
    <row r="41" spans="1:10">
      <c r="A41" s="2">
        <f t="shared" si="0"/>
        <v>57</v>
      </c>
      <c r="B41" s="2">
        <v>0.69</v>
      </c>
      <c r="C41" s="2">
        <v>1.23</v>
      </c>
      <c r="D41" s="2">
        <v>1.96</v>
      </c>
      <c r="E41" s="2">
        <v>2.84</v>
      </c>
      <c r="F41" s="2">
        <v>3.4</v>
      </c>
      <c r="G41" s="2">
        <v>4.0999999999999996</v>
      </c>
      <c r="H41" s="2">
        <v>4.9000000000000004</v>
      </c>
      <c r="I41" s="2">
        <v>5.8</v>
      </c>
      <c r="J41" s="2">
        <v>7</v>
      </c>
    </row>
    <row r="42" spans="1:10">
      <c r="A42" s="2">
        <f t="shared" si="0"/>
        <v>58</v>
      </c>
      <c r="B42" s="2">
        <v>0.77</v>
      </c>
      <c r="C42" s="2">
        <v>1.33</v>
      </c>
      <c r="D42" s="2">
        <v>2.11</v>
      </c>
      <c r="E42" s="2">
        <v>3</v>
      </c>
      <c r="F42" s="2">
        <v>3.6</v>
      </c>
      <c r="G42" s="2">
        <v>4.3</v>
      </c>
      <c r="H42" s="2">
        <v>5.2</v>
      </c>
      <c r="I42" s="2">
        <v>6.2</v>
      </c>
      <c r="J42" s="2">
        <v>7.4</v>
      </c>
    </row>
    <row r="43" spans="1:10">
      <c r="A43" s="2">
        <f t="shared" si="0"/>
        <v>59</v>
      </c>
      <c r="B43" s="2">
        <v>0.85</v>
      </c>
      <c r="C43" s="2">
        <v>1.44</v>
      </c>
      <c r="D43" s="2">
        <v>2.27</v>
      </c>
      <c r="E43" s="2">
        <v>3.2</v>
      </c>
      <c r="F43" s="2">
        <v>3.8</v>
      </c>
      <c r="G43" s="2">
        <v>4.5999999999999996</v>
      </c>
      <c r="H43" s="2">
        <v>5.5</v>
      </c>
      <c r="I43" s="2">
        <v>6.6</v>
      </c>
      <c r="J43" s="2">
        <v>7.8</v>
      </c>
    </row>
    <row r="44" spans="1:10">
      <c r="A44" s="2">
        <f t="shared" si="0"/>
        <v>60</v>
      </c>
      <c r="B44" s="2">
        <v>0.94</v>
      </c>
      <c r="C44" s="2">
        <v>1.56</v>
      </c>
      <c r="D44" s="2">
        <v>2.44</v>
      </c>
      <c r="E44" s="2">
        <v>3.4</v>
      </c>
      <c r="F44" s="2">
        <v>4.0999999999999996</v>
      </c>
      <c r="G44" s="2">
        <v>4.9000000000000004</v>
      </c>
      <c r="H44" s="2">
        <v>5.8</v>
      </c>
      <c r="I44" s="2">
        <v>7</v>
      </c>
      <c r="J44" s="2">
        <v>8.3000000000000007</v>
      </c>
    </row>
    <row r="45" spans="1:10">
      <c r="A45" s="2">
        <f t="shared" si="0"/>
        <v>61</v>
      </c>
      <c r="B45" s="2">
        <v>1.04</v>
      </c>
      <c r="C45" s="2">
        <v>1.69</v>
      </c>
      <c r="D45" s="2">
        <v>2.62</v>
      </c>
      <c r="E45" s="2">
        <v>3.6</v>
      </c>
      <c r="F45" s="2">
        <v>4.3</v>
      </c>
      <c r="G45" s="2">
        <v>5.2</v>
      </c>
      <c r="H45" s="2">
        <v>6.2</v>
      </c>
      <c r="I45" s="2">
        <v>7.4</v>
      </c>
      <c r="J45" s="2">
        <v>8.8000000000000007</v>
      </c>
    </row>
    <row r="46" spans="1:10">
      <c r="A46" s="2">
        <f t="shared" si="0"/>
        <v>62</v>
      </c>
      <c r="B46" s="2">
        <v>1.1299999999999999</v>
      </c>
      <c r="C46" s="2">
        <v>1.82</v>
      </c>
      <c r="D46" s="2">
        <v>2.81</v>
      </c>
      <c r="E46" s="2">
        <v>3.8</v>
      </c>
      <c r="F46" s="2">
        <v>4.5999999999999996</v>
      </c>
      <c r="G46" s="2">
        <v>5.5</v>
      </c>
      <c r="H46" s="2">
        <v>6.6</v>
      </c>
      <c r="I46" s="2">
        <v>7.8</v>
      </c>
      <c r="J46" s="2">
        <v>9.3000000000000007</v>
      </c>
    </row>
    <row r="47" spans="1:10">
      <c r="A47" s="2">
        <f t="shared" si="0"/>
        <v>63</v>
      </c>
      <c r="B47" s="2">
        <v>1.23</v>
      </c>
      <c r="C47" s="2">
        <v>1.96</v>
      </c>
      <c r="D47" s="2">
        <v>3</v>
      </c>
      <c r="E47" s="2">
        <v>4.0999999999999996</v>
      </c>
      <c r="F47" s="2">
        <v>4.9000000000000004</v>
      </c>
      <c r="G47" s="2">
        <v>5.8</v>
      </c>
      <c r="H47" s="2">
        <v>7</v>
      </c>
      <c r="I47" s="2">
        <v>8.3000000000000007</v>
      </c>
      <c r="J47" s="2">
        <v>9.9</v>
      </c>
    </row>
    <row r="48" spans="1:10">
      <c r="A48" s="2">
        <f t="shared" si="0"/>
        <v>64</v>
      </c>
      <c r="B48" s="2">
        <v>1.33</v>
      </c>
      <c r="C48" s="2">
        <v>2.11</v>
      </c>
      <c r="D48" s="2">
        <v>3.2</v>
      </c>
      <c r="E48" s="2">
        <v>4.3</v>
      </c>
      <c r="F48" s="2">
        <v>5.2</v>
      </c>
      <c r="G48" s="2">
        <v>6.2</v>
      </c>
      <c r="H48" s="2">
        <v>7.4</v>
      </c>
      <c r="I48" s="2">
        <v>8.8000000000000007</v>
      </c>
      <c r="J48" s="2">
        <v>10.5</v>
      </c>
    </row>
    <row r="49" spans="1:10">
      <c r="A49" s="2">
        <f t="shared" si="0"/>
        <v>65</v>
      </c>
      <c r="B49" s="2">
        <v>1.44</v>
      </c>
      <c r="C49" s="2">
        <v>2.27</v>
      </c>
      <c r="D49" s="2">
        <v>3.5</v>
      </c>
      <c r="E49" s="2">
        <v>4.5999999999999996</v>
      </c>
      <c r="F49" s="2">
        <v>5.5</v>
      </c>
      <c r="G49" s="2">
        <v>6.6</v>
      </c>
      <c r="H49" s="2">
        <v>7.8</v>
      </c>
      <c r="I49" s="2">
        <v>9.3000000000000007</v>
      </c>
      <c r="J49" s="2">
        <v>11.1</v>
      </c>
    </row>
    <row r="50" spans="1:10">
      <c r="A50" s="2">
        <f t="shared" si="0"/>
        <v>66</v>
      </c>
      <c r="B50" s="2">
        <v>1.56</v>
      </c>
      <c r="C50" s="2">
        <v>2.44</v>
      </c>
      <c r="D50" s="2">
        <v>3.7</v>
      </c>
      <c r="E50" s="2">
        <v>4.9000000000000004</v>
      </c>
      <c r="F50" s="2">
        <v>5.8</v>
      </c>
      <c r="G50" s="2">
        <v>7</v>
      </c>
      <c r="H50" s="2">
        <v>8.3000000000000007</v>
      </c>
      <c r="I50" s="2">
        <v>9.9</v>
      </c>
      <c r="J50" s="2">
        <v>11.8</v>
      </c>
    </row>
    <row r="51" spans="1:10">
      <c r="A51" s="2">
        <f t="shared" si="0"/>
        <v>67</v>
      </c>
      <c r="B51" s="2">
        <v>1.69</v>
      </c>
      <c r="C51" s="2">
        <v>2.62</v>
      </c>
      <c r="D51" s="2">
        <v>4</v>
      </c>
      <c r="E51" s="2">
        <v>5.2</v>
      </c>
      <c r="F51" s="2">
        <v>6.2</v>
      </c>
      <c r="G51" s="2">
        <v>7.4</v>
      </c>
      <c r="H51" s="2">
        <v>8.8000000000000007</v>
      </c>
      <c r="I51" s="2">
        <v>10.5</v>
      </c>
      <c r="J51" s="2">
        <v>12.6</v>
      </c>
    </row>
    <row r="52" spans="1:10">
      <c r="A52" s="2">
        <f t="shared" si="0"/>
        <v>68</v>
      </c>
      <c r="B52" s="2">
        <v>1.82</v>
      </c>
      <c r="C52" s="2">
        <v>2.81</v>
      </c>
      <c r="D52" s="2">
        <v>4.3</v>
      </c>
      <c r="E52" s="2">
        <v>5.5</v>
      </c>
      <c r="F52" s="2">
        <v>6.6</v>
      </c>
      <c r="G52" s="2">
        <v>7.8</v>
      </c>
      <c r="H52" s="2">
        <v>9.3000000000000007</v>
      </c>
      <c r="I52" s="2">
        <v>11.1</v>
      </c>
      <c r="J52" s="2">
        <v>13.5</v>
      </c>
    </row>
    <row r="53" spans="1:10">
      <c r="A53" s="2">
        <f t="shared" si="0"/>
        <v>69</v>
      </c>
      <c r="B53" s="2">
        <v>1.96</v>
      </c>
      <c r="C53" s="2">
        <v>3</v>
      </c>
      <c r="D53" s="2">
        <v>4.7</v>
      </c>
      <c r="E53" s="2">
        <v>5.8</v>
      </c>
      <c r="F53" s="2">
        <v>7</v>
      </c>
      <c r="G53" s="2">
        <v>8.3000000000000007</v>
      </c>
      <c r="H53" s="2">
        <v>9.9</v>
      </c>
      <c r="I53" s="2">
        <v>11.8</v>
      </c>
      <c r="J53" s="2">
        <v>14.4</v>
      </c>
    </row>
    <row r="54" spans="1:10">
      <c r="A54" s="2">
        <f t="shared" si="0"/>
        <v>70</v>
      </c>
      <c r="B54" s="2">
        <v>2.11</v>
      </c>
      <c r="C54" s="2">
        <v>3.2</v>
      </c>
      <c r="D54" s="2">
        <v>5</v>
      </c>
      <c r="E54" s="2">
        <v>6.2</v>
      </c>
      <c r="F54" s="2">
        <v>7.4</v>
      </c>
      <c r="G54" s="2">
        <v>8.8000000000000007</v>
      </c>
      <c r="H54" s="2">
        <v>10.5</v>
      </c>
      <c r="I54" s="2">
        <v>12.6</v>
      </c>
      <c r="J54" s="2">
        <v>15.3</v>
      </c>
    </row>
    <row r="55" spans="1:10">
      <c r="A55" s="2">
        <f t="shared" si="0"/>
        <v>71</v>
      </c>
      <c r="B55" s="2">
        <v>2.27</v>
      </c>
      <c r="C55" s="2">
        <v>3.5</v>
      </c>
      <c r="D55" s="2">
        <v>5.4</v>
      </c>
      <c r="E55" s="2">
        <v>6.6</v>
      </c>
      <c r="F55" s="2">
        <v>7.8</v>
      </c>
      <c r="G55" s="2">
        <v>9.3000000000000007</v>
      </c>
      <c r="H55" s="2">
        <v>11.1</v>
      </c>
      <c r="I55" s="2">
        <v>13.5</v>
      </c>
      <c r="J55" s="2">
        <v>16.399999999999999</v>
      </c>
    </row>
    <row r="56" spans="1:10">
      <c r="A56" s="2">
        <f t="shared" si="0"/>
        <v>72</v>
      </c>
      <c r="B56" s="2">
        <v>2.44</v>
      </c>
      <c r="C56" s="2">
        <v>3.7</v>
      </c>
      <c r="D56" s="2">
        <v>5.8</v>
      </c>
      <c r="E56" s="2">
        <v>7</v>
      </c>
      <c r="F56" s="2">
        <v>8.3000000000000007</v>
      </c>
      <c r="G56" s="2">
        <v>9.9</v>
      </c>
      <c r="H56" s="2">
        <v>11.8</v>
      </c>
      <c r="I56" s="2">
        <v>14.4</v>
      </c>
      <c r="J56" s="2">
        <v>17.5</v>
      </c>
    </row>
    <row r="57" spans="1:10">
      <c r="A57" s="2">
        <f t="shared" si="0"/>
        <v>73</v>
      </c>
      <c r="B57" s="2">
        <v>2.62</v>
      </c>
      <c r="C57" s="2">
        <v>4</v>
      </c>
      <c r="D57" s="2">
        <v>6.2</v>
      </c>
      <c r="E57" s="2">
        <v>7.4</v>
      </c>
      <c r="F57" s="2">
        <v>8.8000000000000007</v>
      </c>
      <c r="G57" s="2">
        <v>10.5</v>
      </c>
      <c r="H57" s="2">
        <v>12.6</v>
      </c>
      <c r="I57" s="2">
        <v>15.3</v>
      </c>
      <c r="J57" s="2">
        <v>18.7</v>
      </c>
    </row>
    <row r="58" spans="1:10">
      <c r="A58" s="2">
        <f t="shared" si="0"/>
        <v>74</v>
      </c>
      <c r="B58" s="2">
        <v>2.81</v>
      </c>
      <c r="C58" s="2">
        <v>4.3</v>
      </c>
      <c r="D58" s="2">
        <v>6.6</v>
      </c>
      <c r="E58" s="2">
        <v>7.8</v>
      </c>
      <c r="F58" s="2">
        <v>9.3000000000000007</v>
      </c>
      <c r="G58" s="2">
        <v>11.1</v>
      </c>
      <c r="H58" s="2">
        <v>13.5</v>
      </c>
      <c r="I58" s="2">
        <v>16.399999999999999</v>
      </c>
      <c r="J58" s="2">
        <v>20</v>
      </c>
    </row>
    <row r="59" spans="1:10">
      <c r="A59" s="2">
        <f t="shared" si="0"/>
        <v>75</v>
      </c>
      <c r="B59" s="2">
        <v>3</v>
      </c>
      <c r="C59" s="2">
        <v>4.7</v>
      </c>
      <c r="D59" s="2">
        <v>7</v>
      </c>
      <c r="E59" s="2">
        <v>8.3000000000000007</v>
      </c>
      <c r="F59" s="2">
        <v>9.9</v>
      </c>
      <c r="G59" s="2">
        <v>11.8</v>
      </c>
      <c r="H59" s="2">
        <v>14.4</v>
      </c>
      <c r="I59" s="2">
        <v>17</v>
      </c>
      <c r="J59" s="2">
        <v>21.4</v>
      </c>
    </row>
    <row r="60" spans="1:10">
      <c r="A60" s="2">
        <f t="shared" si="0"/>
        <v>76</v>
      </c>
      <c r="B60" s="2">
        <v>3.2</v>
      </c>
      <c r="C60" s="2">
        <v>5</v>
      </c>
      <c r="D60" s="2">
        <v>7.4</v>
      </c>
      <c r="E60" s="2">
        <v>8.8000000000000007</v>
      </c>
      <c r="F60" s="2">
        <v>10.5</v>
      </c>
      <c r="G60" s="2">
        <v>12.6</v>
      </c>
      <c r="H60" s="2">
        <v>15.3</v>
      </c>
      <c r="I60" s="2">
        <v>18.7</v>
      </c>
      <c r="J60" s="2">
        <v>23</v>
      </c>
    </row>
    <row r="61" spans="1:10">
      <c r="A61" s="2">
        <f t="shared" si="0"/>
        <v>77</v>
      </c>
      <c r="B61" s="2">
        <v>3.5</v>
      </c>
      <c r="C61" s="2">
        <v>5.4</v>
      </c>
      <c r="D61" s="2">
        <v>7.8</v>
      </c>
      <c r="E61" s="2">
        <v>9.3000000000000007</v>
      </c>
      <c r="F61" s="2">
        <v>11.1</v>
      </c>
      <c r="G61" s="2">
        <v>13.5</v>
      </c>
      <c r="H61" s="2">
        <v>16.399999999999999</v>
      </c>
      <c r="I61" s="2">
        <v>20</v>
      </c>
      <c r="J61" s="2">
        <v>24.7</v>
      </c>
    </row>
    <row r="62" spans="1:10">
      <c r="A62" s="2">
        <f t="shared" si="0"/>
        <v>78</v>
      </c>
      <c r="B62" s="2">
        <v>3.7</v>
      </c>
      <c r="C62" s="2">
        <v>5.8</v>
      </c>
      <c r="D62" s="2">
        <v>8.3000000000000007</v>
      </c>
      <c r="E62" s="2">
        <v>9.9</v>
      </c>
      <c r="F62" s="2">
        <v>11.8</v>
      </c>
      <c r="G62" s="2">
        <v>14.4</v>
      </c>
      <c r="H62" s="2">
        <v>17.5</v>
      </c>
      <c r="I62" s="2">
        <v>21.4</v>
      </c>
      <c r="J62" s="2">
        <v>26.5</v>
      </c>
    </row>
    <row r="63" spans="1:10">
      <c r="A63" s="2">
        <f t="shared" si="0"/>
        <v>79</v>
      </c>
      <c r="B63" s="2">
        <v>4</v>
      </c>
      <c r="C63" s="2">
        <v>6.2</v>
      </c>
      <c r="D63" s="2">
        <v>8.8000000000000007</v>
      </c>
      <c r="E63" s="2">
        <v>10.5</v>
      </c>
      <c r="F63" s="2">
        <v>12.6</v>
      </c>
      <c r="G63" s="2">
        <v>15.3</v>
      </c>
      <c r="H63" s="2">
        <v>18.7</v>
      </c>
      <c r="I63" s="2">
        <v>23</v>
      </c>
      <c r="J63" s="2">
        <v>28.5</v>
      </c>
    </row>
    <row r="64" spans="1:10">
      <c r="A64" s="2">
        <f t="shared" si="0"/>
        <v>80</v>
      </c>
      <c r="B64" s="2">
        <v>4.3</v>
      </c>
      <c r="C64" s="2">
        <v>6.7</v>
      </c>
      <c r="D64" s="2">
        <v>9.3000000000000007</v>
      </c>
      <c r="E64" s="2">
        <v>11.1</v>
      </c>
      <c r="F64" s="2">
        <v>13.5</v>
      </c>
      <c r="G64" s="2">
        <v>16.399999999999999</v>
      </c>
      <c r="H64" s="2">
        <v>20</v>
      </c>
      <c r="I64" s="2">
        <v>24.7</v>
      </c>
      <c r="J64" s="2">
        <v>30.5</v>
      </c>
    </row>
    <row r="65" spans="1:10">
      <c r="A65" s="2">
        <f t="shared" si="0"/>
        <v>81</v>
      </c>
      <c r="B65" s="2">
        <v>4.7</v>
      </c>
      <c r="C65" s="2">
        <v>7.2</v>
      </c>
      <c r="D65" s="2">
        <v>9.9</v>
      </c>
      <c r="E65" s="2">
        <v>11.8</v>
      </c>
      <c r="F65" s="2">
        <v>14.4</v>
      </c>
      <c r="G65" s="2">
        <v>17.5</v>
      </c>
      <c r="H65" s="2">
        <v>21.4</v>
      </c>
      <c r="I65" s="2">
        <v>26.5</v>
      </c>
      <c r="J65" s="2">
        <v>32.9</v>
      </c>
    </row>
    <row r="66" spans="1:10">
      <c r="A66" s="2">
        <f t="shared" si="0"/>
        <v>82</v>
      </c>
      <c r="B66" s="2">
        <v>5</v>
      </c>
      <c r="C66" s="2">
        <v>7.7</v>
      </c>
      <c r="D66" s="2">
        <v>10.5</v>
      </c>
      <c r="E66" s="2">
        <v>12.6</v>
      </c>
      <c r="F66" s="2">
        <v>15.3</v>
      </c>
      <c r="G66" s="2">
        <v>18.7</v>
      </c>
      <c r="H66" s="2">
        <v>23</v>
      </c>
      <c r="I66" s="2">
        <v>28.5</v>
      </c>
      <c r="J66" s="2">
        <v>35.299999999999997</v>
      </c>
    </row>
    <row r="67" spans="1:10">
      <c r="A67" s="2">
        <f t="shared" si="0"/>
        <v>83</v>
      </c>
      <c r="B67" s="2">
        <v>5.4</v>
      </c>
      <c r="C67" s="2">
        <v>8.1999999999999993</v>
      </c>
      <c r="D67" s="2">
        <v>11.1</v>
      </c>
      <c r="E67" s="2">
        <v>13.5</v>
      </c>
      <c r="F67" s="2">
        <v>16.399999999999999</v>
      </c>
      <c r="G67" s="2">
        <v>20</v>
      </c>
      <c r="H67" s="2">
        <v>24.7</v>
      </c>
      <c r="I67" s="2">
        <v>30.5</v>
      </c>
      <c r="J67" s="2">
        <v>38</v>
      </c>
    </row>
    <row r="68" spans="1:10">
      <c r="A68" s="2">
        <f t="shared" si="0"/>
        <v>84</v>
      </c>
      <c r="B68" s="2">
        <v>5.8</v>
      </c>
      <c r="C68" s="2">
        <v>8.8000000000000007</v>
      </c>
      <c r="D68" s="2">
        <v>11.8</v>
      </c>
      <c r="E68" s="2">
        <v>14.4</v>
      </c>
      <c r="F68" s="2">
        <v>17.5</v>
      </c>
      <c r="G68" s="2">
        <v>21.4</v>
      </c>
      <c r="H68" s="2">
        <v>26.5</v>
      </c>
      <c r="I68" s="2">
        <v>32.9</v>
      </c>
      <c r="J68" s="2">
        <v>41</v>
      </c>
    </row>
    <row r="69" spans="1:10">
      <c r="A69" s="2">
        <f t="shared" si="0"/>
        <v>85</v>
      </c>
      <c r="B69" s="2">
        <v>6.2</v>
      </c>
      <c r="C69" s="2">
        <v>9.4</v>
      </c>
      <c r="D69" s="2">
        <v>12.6</v>
      </c>
      <c r="E69" s="2">
        <v>15.3</v>
      </c>
      <c r="F69" s="2">
        <v>18.7</v>
      </c>
      <c r="G69" s="2">
        <v>23</v>
      </c>
      <c r="H69" s="2">
        <v>28.5</v>
      </c>
      <c r="I69" s="2">
        <v>35.299999999999997</v>
      </c>
      <c r="J69" s="2">
        <v>44</v>
      </c>
    </row>
    <row r="70" spans="1:10">
      <c r="A70" s="2">
        <f t="shared" ref="A70:A104" si="1">A69+1</f>
        <v>86</v>
      </c>
      <c r="B70" s="2">
        <v>6.7</v>
      </c>
      <c r="C70" s="2">
        <v>10.1</v>
      </c>
      <c r="D70" s="2">
        <v>13.5</v>
      </c>
      <c r="E70" s="2">
        <v>16.399999999999999</v>
      </c>
      <c r="F70" s="2">
        <v>20</v>
      </c>
      <c r="G70" s="2">
        <v>24.7</v>
      </c>
      <c r="H70" s="2">
        <v>30.5</v>
      </c>
      <c r="I70" s="2">
        <v>38</v>
      </c>
      <c r="J70" s="2">
        <v>48</v>
      </c>
    </row>
    <row r="71" spans="1:10">
      <c r="A71" s="2">
        <f t="shared" si="1"/>
        <v>87</v>
      </c>
      <c r="B71" s="2">
        <v>7.2</v>
      </c>
      <c r="C71" s="2">
        <v>10.8</v>
      </c>
      <c r="D71" s="2">
        <v>14.4</v>
      </c>
      <c r="E71" s="2">
        <v>17.5</v>
      </c>
      <c r="F71" s="2">
        <v>21.4</v>
      </c>
      <c r="G71" s="2">
        <v>26.5</v>
      </c>
      <c r="H71" s="2">
        <v>32.9</v>
      </c>
      <c r="I71" s="2">
        <v>41</v>
      </c>
      <c r="J71" s="2">
        <v>52</v>
      </c>
    </row>
    <row r="72" spans="1:10">
      <c r="A72" s="2">
        <f t="shared" si="1"/>
        <v>88</v>
      </c>
      <c r="B72" s="2">
        <v>7.7</v>
      </c>
      <c r="C72" s="2">
        <v>11.7</v>
      </c>
      <c r="D72" s="2">
        <v>15.3</v>
      </c>
      <c r="E72" s="2">
        <v>18.7</v>
      </c>
      <c r="F72" s="2">
        <v>23</v>
      </c>
      <c r="G72" s="2">
        <v>28.5</v>
      </c>
      <c r="H72" s="2">
        <v>35.299999999999997</v>
      </c>
      <c r="I72" s="2">
        <v>44</v>
      </c>
      <c r="J72" s="2">
        <v>56</v>
      </c>
    </row>
    <row r="73" spans="1:10">
      <c r="A73" s="2">
        <f t="shared" si="1"/>
        <v>89</v>
      </c>
      <c r="B73" s="2">
        <v>8.1999999999999993</v>
      </c>
      <c r="C73" s="2">
        <v>12.6</v>
      </c>
      <c r="D73" s="2">
        <v>16.399999999999999</v>
      </c>
      <c r="E73" s="2">
        <v>20</v>
      </c>
      <c r="F73" s="2">
        <v>24.7</v>
      </c>
      <c r="G73" s="2">
        <v>30.5</v>
      </c>
      <c r="H73" s="2">
        <v>38</v>
      </c>
      <c r="I73" s="2">
        <v>48</v>
      </c>
      <c r="J73" s="2">
        <v>61</v>
      </c>
    </row>
    <row r="74" spans="1:10">
      <c r="A74" s="2">
        <f t="shared" si="1"/>
        <v>90</v>
      </c>
      <c r="B74" s="2">
        <v>8.8000000000000007</v>
      </c>
      <c r="C74" s="2">
        <v>13.6</v>
      </c>
      <c r="D74" s="2">
        <v>17.5</v>
      </c>
      <c r="E74" s="2">
        <v>21.4</v>
      </c>
      <c r="F74" s="2">
        <v>26.5</v>
      </c>
      <c r="G74" s="2">
        <v>32.9</v>
      </c>
      <c r="H74" s="2">
        <v>41</v>
      </c>
      <c r="I74" s="2">
        <v>52</v>
      </c>
      <c r="J74" s="2">
        <v>66</v>
      </c>
    </row>
    <row r="75" spans="1:10">
      <c r="A75" s="2">
        <f t="shared" si="1"/>
        <v>91</v>
      </c>
      <c r="B75" s="2">
        <v>9.4</v>
      </c>
      <c r="C75" s="2">
        <v>14.8</v>
      </c>
      <c r="D75" s="2">
        <v>18.7</v>
      </c>
      <c r="E75" s="2">
        <v>23</v>
      </c>
      <c r="F75" s="2">
        <v>28.5</v>
      </c>
      <c r="G75" s="2">
        <v>35.299999999999997</v>
      </c>
      <c r="H75" s="2">
        <v>44</v>
      </c>
      <c r="I75" s="2">
        <v>56</v>
      </c>
      <c r="J75" s="2">
        <v>71</v>
      </c>
    </row>
    <row r="76" spans="1:10">
      <c r="A76" s="2">
        <f t="shared" si="1"/>
        <v>92</v>
      </c>
      <c r="B76" s="2">
        <v>10.1</v>
      </c>
      <c r="C76" s="2">
        <v>16</v>
      </c>
      <c r="D76" s="2">
        <v>20</v>
      </c>
      <c r="E76" s="2">
        <v>24.7</v>
      </c>
      <c r="F76" s="2">
        <v>30.5</v>
      </c>
      <c r="G76" s="2">
        <v>38</v>
      </c>
      <c r="H76" s="2">
        <v>48</v>
      </c>
      <c r="I76" s="2">
        <v>61</v>
      </c>
      <c r="J76" s="2">
        <v>77</v>
      </c>
    </row>
    <row r="77" spans="1:10">
      <c r="A77" s="2">
        <f t="shared" si="1"/>
        <v>93</v>
      </c>
      <c r="B77" s="2">
        <v>10.9</v>
      </c>
      <c r="C77" s="2">
        <v>17.3</v>
      </c>
      <c r="D77" s="2">
        <v>21.4</v>
      </c>
      <c r="E77" s="2">
        <v>26.5</v>
      </c>
      <c r="F77" s="2">
        <v>32.9</v>
      </c>
      <c r="G77" s="2">
        <v>41</v>
      </c>
      <c r="H77" s="2">
        <v>52</v>
      </c>
      <c r="I77" s="2">
        <v>66</v>
      </c>
      <c r="J77" s="2">
        <v>83</v>
      </c>
    </row>
    <row r="78" spans="1:10">
      <c r="A78" s="2">
        <f t="shared" si="1"/>
        <v>94</v>
      </c>
      <c r="B78" s="2">
        <v>11.7</v>
      </c>
      <c r="C78" s="2">
        <v>18.7</v>
      </c>
      <c r="D78" s="2">
        <v>23</v>
      </c>
      <c r="E78" s="2">
        <v>28.5</v>
      </c>
      <c r="F78" s="2">
        <v>35.299999999999997</v>
      </c>
      <c r="G78" s="2">
        <v>44</v>
      </c>
      <c r="H78" s="2">
        <v>56</v>
      </c>
      <c r="I78" s="2">
        <v>71</v>
      </c>
      <c r="J78" s="2">
        <v>90</v>
      </c>
    </row>
    <row r="79" spans="1:10">
      <c r="A79" s="2">
        <f t="shared" si="1"/>
        <v>95</v>
      </c>
      <c r="B79" s="2">
        <v>12.6</v>
      </c>
      <c r="C79" s="2">
        <v>20</v>
      </c>
      <c r="D79" s="2">
        <v>24.7</v>
      </c>
      <c r="E79" s="2">
        <v>30.5</v>
      </c>
      <c r="F79" s="2">
        <v>38</v>
      </c>
      <c r="G79" s="2">
        <v>48</v>
      </c>
      <c r="H79" s="2">
        <v>61</v>
      </c>
      <c r="I79" s="2">
        <v>77</v>
      </c>
      <c r="J79" s="2">
        <v>97</v>
      </c>
    </row>
    <row r="80" spans="1:10">
      <c r="A80" s="2">
        <f t="shared" si="1"/>
        <v>96</v>
      </c>
      <c r="B80" s="2">
        <v>13.6</v>
      </c>
      <c r="C80" s="2">
        <v>21.4</v>
      </c>
      <c r="D80" s="2">
        <v>26.5</v>
      </c>
      <c r="E80" s="2">
        <v>32.9</v>
      </c>
      <c r="F80" s="2">
        <v>41</v>
      </c>
      <c r="G80" s="2">
        <v>52</v>
      </c>
      <c r="H80" s="2">
        <v>66</v>
      </c>
      <c r="I80" s="2">
        <v>83</v>
      </c>
      <c r="J80" s="2">
        <v>105</v>
      </c>
    </row>
    <row r="81" spans="1:10">
      <c r="A81" s="2">
        <f t="shared" si="1"/>
        <v>97</v>
      </c>
      <c r="B81" s="2">
        <v>14.8</v>
      </c>
      <c r="C81" s="2">
        <v>23</v>
      </c>
      <c r="D81" s="2">
        <v>28.5</v>
      </c>
      <c r="E81" s="2">
        <v>35.299999999999997</v>
      </c>
      <c r="F81" s="2">
        <v>44</v>
      </c>
      <c r="G81" s="2">
        <v>56</v>
      </c>
      <c r="H81" s="2">
        <v>71</v>
      </c>
      <c r="I81" s="2">
        <v>90</v>
      </c>
      <c r="J81" s="2">
        <v>113</v>
      </c>
    </row>
    <row r="82" spans="1:10">
      <c r="A82" s="2">
        <f t="shared" si="1"/>
        <v>98</v>
      </c>
      <c r="B82" s="2">
        <v>16</v>
      </c>
      <c r="C82" s="2">
        <v>24.7</v>
      </c>
      <c r="D82" s="2">
        <v>30.5</v>
      </c>
      <c r="E82" s="2">
        <v>38</v>
      </c>
      <c r="F82" s="2">
        <v>48</v>
      </c>
      <c r="G82" s="2">
        <v>61</v>
      </c>
      <c r="H82" s="2">
        <v>77</v>
      </c>
      <c r="I82" s="2">
        <v>97</v>
      </c>
      <c r="J82" s="2">
        <v>121</v>
      </c>
    </row>
    <row r="83" spans="1:10">
      <c r="A83" s="2">
        <f t="shared" si="1"/>
        <v>99</v>
      </c>
      <c r="B83" s="2">
        <v>17.3</v>
      </c>
      <c r="C83" s="2">
        <v>26.5</v>
      </c>
      <c r="D83" s="2">
        <v>32.9</v>
      </c>
      <c r="E83" s="2">
        <v>41</v>
      </c>
      <c r="F83" s="2">
        <v>52</v>
      </c>
      <c r="G83" s="2">
        <v>66</v>
      </c>
      <c r="H83" s="2">
        <v>83</v>
      </c>
      <c r="I83" s="2">
        <v>105</v>
      </c>
      <c r="J83" s="2">
        <v>130</v>
      </c>
    </row>
    <row r="84" spans="1:10">
      <c r="A84" s="2">
        <f t="shared" si="1"/>
        <v>100</v>
      </c>
      <c r="B84" s="2">
        <v>18.7</v>
      </c>
      <c r="C84" s="2">
        <v>28.5</v>
      </c>
      <c r="D84" s="2">
        <v>35.299999999999997</v>
      </c>
      <c r="E84" s="2">
        <v>44</v>
      </c>
      <c r="F84" s="2">
        <v>56</v>
      </c>
      <c r="G84" s="2">
        <v>71</v>
      </c>
      <c r="H84" s="2">
        <v>90</v>
      </c>
      <c r="I84" s="2">
        <v>113</v>
      </c>
      <c r="J84" s="2">
        <v>139</v>
      </c>
    </row>
    <row r="85" spans="1:10">
      <c r="A85" s="2">
        <f t="shared" si="1"/>
        <v>101</v>
      </c>
      <c r="B85" s="2">
        <v>20.3</v>
      </c>
      <c r="C85" s="2">
        <v>30.5</v>
      </c>
      <c r="D85" s="2">
        <v>38</v>
      </c>
      <c r="E85" s="2">
        <v>48</v>
      </c>
      <c r="F85" s="2">
        <v>61</v>
      </c>
      <c r="G85" s="2">
        <v>77</v>
      </c>
      <c r="H85" s="2">
        <v>97</v>
      </c>
      <c r="I85" s="2">
        <v>121</v>
      </c>
      <c r="J85" s="2">
        <v>149</v>
      </c>
    </row>
    <row r="86" spans="1:10">
      <c r="A86" s="2">
        <f t="shared" si="1"/>
        <v>102</v>
      </c>
      <c r="B86" s="2">
        <v>22.1</v>
      </c>
      <c r="C86" s="2">
        <v>32.9</v>
      </c>
      <c r="D86" s="2">
        <v>41</v>
      </c>
      <c r="E86" s="2">
        <v>52</v>
      </c>
      <c r="F86" s="2">
        <v>66</v>
      </c>
      <c r="G86" s="2">
        <v>83</v>
      </c>
      <c r="H86" s="2">
        <v>105</v>
      </c>
      <c r="I86" s="2">
        <v>130</v>
      </c>
      <c r="J86" s="2">
        <v>160</v>
      </c>
    </row>
    <row r="87" spans="1:10">
      <c r="A87" s="2">
        <f t="shared" si="1"/>
        <v>103</v>
      </c>
      <c r="B87" s="2">
        <v>24</v>
      </c>
      <c r="C87" s="2">
        <v>35.299999999999997</v>
      </c>
      <c r="D87" s="2">
        <v>44</v>
      </c>
      <c r="E87" s="2">
        <v>56</v>
      </c>
      <c r="F87" s="2">
        <v>71</v>
      </c>
      <c r="G87" s="2">
        <v>90</v>
      </c>
      <c r="H87" s="2">
        <v>113</v>
      </c>
      <c r="I87" s="2">
        <v>139</v>
      </c>
      <c r="J87" s="2">
        <v>171</v>
      </c>
    </row>
    <row r="88" spans="1:10">
      <c r="A88" s="2">
        <f t="shared" si="1"/>
        <v>104</v>
      </c>
      <c r="B88" s="2">
        <v>26.1</v>
      </c>
      <c r="C88" s="2">
        <v>38</v>
      </c>
      <c r="D88" s="2">
        <v>48</v>
      </c>
      <c r="E88" s="2">
        <v>61</v>
      </c>
      <c r="F88" s="2">
        <v>77</v>
      </c>
      <c r="G88" s="2">
        <v>97</v>
      </c>
      <c r="H88" s="2">
        <v>121</v>
      </c>
      <c r="I88" s="2">
        <v>149</v>
      </c>
      <c r="J88" s="2">
        <v>184</v>
      </c>
    </row>
    <row r="89" spans="1:10">
      <c r="A89" s="2">
        <f t="shared" si="1"/>
        <v>105</v>
      </c>
      <c r="B89" s="2">
        <v>28.5</v>
      </c>
      <c r="C89" s="2">
        <v>41</v>
      </c>
      <c r="D89" s="2">
        <v>52</v>
      </c>
      <c r="E89" s="2">
        <v>66</v>
      </c>
      <c r="F89" s="2">
        <v>83</v>
      </c>
      <c r="G89" s="2">
        <v>105</v>
      </c>
      <c r="H89" s="2">
        <v>130</v>
      </c>
      <c r="I89" s="2">
        <v>160</v>
      </c>
      <c r="J89" s="2">
        <v>197</v>
      </c>
    </row>
    <row r="90" spans="1:10">
      <c r="A90" s="2">
        <f t="shared" si="1"/>
        <v>106</v>
      </c>
      <c r="B90" s="2">
        <v>31</v>
      </c>
      <c r="C90" s="2">
        <v>44</v>
      </c>
      <c r="D90" s="2">
        <v>56</v>
      </c>
      <c r="E90" s="2">
        <v>71</v>
      </c>
      <c r="F90" s="2">
        <v>90</v>
      </c>
      <c r="G90" s="2">
        <v>113</v>
      </c>
      <c r="H90" s="2">
        <v>139</v>
      </c>
      <c r="I90" s="2">
        <v>171</v>
      </c>
      <c r="J90" s="2">
        <v>211</v>
      </c>
    </row>
    <row r="91" spans="1:10">
      <c r="A91" s="2">
        <f t="shared" si="1"/>
        <v>107</v>
      </c>
      <c r="B91" s="2">
        <v>33.9</v>
      </c>
      <c r="C91" s="2">
        <v>48</v>
      </c>
      <c r="D91" s="2">
        <v>61</v>
      </c>
      <c r="E91" s="2">
        <v>77</v>
      </c>
      <c r="F91" s="2">
        <v>97</v>
      </c>
      <c r="G91" s="2">
        <v>121</v>
      </c>
      <c r="H91" s="2">
        <v>149</v>
      </c>
      <c r="I91" s="2">
        <v>184</v>
      </c>
      <c r="J91" s="2">
        <v>226</v>
      </c>
    </row>
    <row r="92" spans="1:10">
      <c r="A92" s="2">
        <f t="shared" si="1"/>
        <v>108</v>
      </c>
      <c r="B92" s="2">
        <v>36.9</v>
      </c>
      <c r="C92" s="2">
        <v>52</v>
      </c>
      <c r="D92" s="2">
        <v>66</v>
      </c>
      <c r="E92" s="2">
        <v>83</v>
      </c>
      <c r="F92" s="2">
        <v>104</v>
      </c>
      <c r="G92" s="2">
        <v>130</v>
      </c>
      <c r="H92" s="2">
        <v>160</v>
      </c>
      <c r="I92" s="2">
        <v>197</v>
      </c>
      <c r="J92" s="2">
        <v>242</v>
      </c>
    </row>
    <row r="93" spans="1:10">
      <c r="A93" s="2">
        <f t="shared" si="1"/>
        <v>109</v>
      </c>
      <c r="B93" s="2">
        <v>40.299999999999997</v>
      </c>
      <c r="C93" s="2">
        <v>56</v>
      </c>
      <c r="D93" s="2">
        <v>71</v>
      </c>
      <c r="E93" s="2">
        <v>90</v>
      </c>
      <c r="F93" s="2">
        <v>113</v>
      </c>
      <c r="G93" s="2">
        <v>139</v>
      </c>
      <c r="H93" s="2">
        <v>171</v>
      </c>
      <c r="I93" s="2">
        <v>211</v>
      </c>
      <c r="J93" s="2">
        <v>260</v>
      </c>
    </row>
    <row r="94" spans="1:10">
      <c r="A94" s="2">
        <f t="shared" si="1"/>
        <v>110</v>
      </c>
      <c r="B94" s="2">
        <v>44</v>
      </c>
      <c r="C94" s="2">
        <v>61</v>
      </c>
      <c r="D94" s="2">
        <v>77</v>
      </c>
      <c r="E94" s="2">
        <v>97</v>
      </c>
      <c r="F94" s="2">
        <v>121</v>
      </c>
      <c r="G94" s="2">
        <v>149</v>
      </c>
      <c r="H94" s="2">
        <v>184</v>
      </c>
      <c r="I94" s="2">
        <v>226</v>
      </c>
      <c r="J94" s="2">
        <v>278</v>
      </c>
    </row>
    <row r="95" spans="1:10">
      <c r="A95" s="2">
        <f t="shared" si="1"/>
        <v>111</v>
      </c>
      <c r="B95" s="2">
        <v>49</v>
      </c>
      <c r="C95" s="2">
        <v>66</v>
      </c>
      <c r="D95" s="2">
        <v>83</v>
      </c>
      <c r="E95" s="2">
        <v>105</v>
      </c>
      <c r="F95" s="2">
        <v>130</v>
      </c>
      <c r="G95" s="2">
        <v>160</v>
      </c>
      <c r="H95" s="2">
        <v>197</v>
      </c>
      <c r="I95" s="2">
        <v>242</v>
      </c>
      <c r="J95" s="2">
        <v>298</v>
      </c>
    </row>
    <row r="96" spans="1:10">
      <c r="A96" s="2">
        <f t="shared" si="1"/>
        <v>112</v>
      </c>
      <c r="B96" s="2">
        <v>54</v>
      </c>
      <c r="C96" s="2">
        <v>71</v>
      </c>
      <c r="D96" s="2">
        <v>90</v>
      </c>
      <c r="E96" s="2">
        <v>113</v>
      </c>
      <c r="F96" s="2">
        <v>139</v>
      </c>
      <c r="G96" s="2">
        <v>171</v>
      </c>
      <c r="H96" s="2">
        <v>211</v>
      </c>
      <c r="I96" s="2">
        <v>260</v>
      </c>
      <c r="J96" s="2">
        <v>320</v>
      </c>
    </row>
    <row r="97" spans="1:10">
      <c r="A97" s="2">
        <f t="shared" si="1"/>
        <v>113</v>
      </c>
      <c r="B97" s="2">
        <v>59</v>
      </c>
      <c r="C97" s="2">
        <v>77</v>
      </c>
      <c r="D97" s="2">
        <v>97</v>
      </c>
      <c r="E97" s="2">
        <v>121</v>
      </c>
      <c r="F97" s="2">
        <v>149</v>
      </c>
      <c r="G97" s="2">
        <v>184</v>
      </c>
      <c r="H97" s="2">
        <v>225</v>
      </c>
      <c r="I97" s="2">
        <v>278</v>
      </c>
      <c r="J97" s="2">
        <v>343</v>
      </c>
    </row>
    <row r="98" spans="1:10">
      <c r="A98" s="2">
        <f t="shared" si="1"/>
        <v>114</v>
      </c>
      <c r="B98" s="2">
        <v>65</v>
      </c>
      <c r="C98" s="2">
        <v>83</v>
      </c>
      <c r="D98" s="2">
        <v>105</v>
      </c>
      <c r="E98" s="2">
        <v>130</v>
      </c>
      <c r="F98" s="2">
        <v>160</v>
      </c>
      <c r="G98" s="2">
        <v>197</v>
      </c>
      <c r="H98" s="2">
        <v>242</v>
      </c>
      <c r="I98" s="2">
        <v>298</v>
      </c>
      <c r="J98" s="2">
        <v>367</v>
      </c>
    </row>
    <row r="99" spans="1:10">
      <c r="A99" s="2">
        <f t="shared" si="1"/>
        <v>115</v>
      </c>
      <c r="B99" s="2">
        <v>71</v>
      </c>
      <c r="C99" s="2">
        <v>90</v>
      </c>
      <c r="D99" s="2">
        <v>113</v>
      </c>
      <c r="E99" s="2">
        <v>139</v>
      </c>
      <c r="F99" s="2">
        <v>171</v>
      </c>
      <c r="G99" s="2">
        <v>211</v>
      </c>
      <c r="H99" s="2">
        <v>260</v>
      </c>
      <c r="I99" s="2">
        <v>320</v>
      </c>
      <c r="J99" s="2"/>
    </row>
    <row r="100" spans="1:10">
      <c r="A100" s="2">
        <f t="shared" si="1"/>
        <v>116</v>
      </c>
      <c r="B100" s="2">
        <v>77</v>
      </c>
      <c r="C100" s="2">
        <v>97</v>
      </c>
      <c r="D100" s="2">
        <v>121</v>
      </c>
      <c r="E100" s="2">
        <v>149</v>
      </c>
      <c r="F100" s="2">
        <v>184</v>
      </c>
      <c r="G100" s="2">
        <v>226</v>
      </c>
      <c r="H100" s="2">
        <v>278</v>
      </c>
      <c r="I100" s="2">
        <v>343</v>
      </c>
      <c r="J100" s="2"/>
    </row>
    <row r="101" spans="1:10">
      <c r="A101" s="2">
        <f t="shared" si="1"/>
        <v>117</v>
      </c>
      <c r="B101" s="2">
        <v>83</v>
      </c>
      <c r="C101" s="2">
        <v>105</v>
      </c>
      <c r="D101" s="2">
        <v>130</v>
      </c>
      <c r="E101" s="2">
        <v>160</v>
      </c>
      <c r="F101" s="2">
        <v>197</v>
      </c>
      <c r="G101" s="2">
        <v>242</v>
      </c>
      <c r="H101" s="2">
        <v>298</v>
      </c>
      <c r="I101" s="2">
        <v>367</v>
      </c>
      <c r="J101" s="2"/>
    </row>
    <row r="102" spans="1:10">
      <c r="A102" s="2">
        <f t="shared" si="1"/>
        <v>118</v>
      </c>
      <c r="B102" s="2">
        <v>90</v>
      </c>
      <c r="C102" s="2">
        <v>113</v>
      </c>
      <c r="D102" s="2">
        <v>139</v>
      </c>
      <c r="E102" s="2">
        <v>171</v>
      </c>
      <c r="F102" s="2">
        <v>211</v>
      </c>
      <c r="G102" s="2">
        <v>260</v>
      </c>
      <c r="H102" s="2">
        <v>320</v>
      </c>
      <c r="I102" s="2"/>
      <c r="J102" s="2"/>
    </row>
    <row r="103" spans="1:10">
      <c r="A103" s="2">
        <f t="shared" si="1"/>
        <v>119</v>
      </c>
      <c r="B103" s="2">
        <v>97</v>
      </c>
      <c r="C103" s="2">
        <v>121</v>
      </c>
      <c r="D103" s="2">
        <v>149</v>
      </c>
      <c r="E103" s="2">
        <v>184</v>
      </c>
      <c r="F103" s="2">
        <v>226</v>
      </c>
      <c r="G103" s="2">
        <v>278</v>
      </c>
      <c r="H103" s="2">
        <v>343</v>
      </c>
      <c r="I103" s="2"/>
      <c r="J103" s="2"/>
    </row>
    <row r="104" spans="1:10">
      <c r="A104" s="2">
        <f t="shared" si="1"/>
        <v>120</v>
      </c>
      <c r="B104" s="2">
        <v>105</v>
      </c>
      <c r="C104" s="2">
        <v>130</v>
      </c>
      <c r="D104" s="2">
        <v>160</v>
      </c>
      <c r="E104" s="2">
        <v>197</v>
      </c>
      <c r="F104" s="2">
        <v>242</v>
      </c>
      <c r="G104" s="2">
        <v>298</v>
      </c>
      <c r="H104" s="2">
        <v>367</v>
      </c>
      <c r="I104" s="2"/>
      <c r="J104" s="2"/>
    </row>
    <row r="105" spans="1:10">
      <c r="A105" s="2">
        <f>A104+1</f>
        <v>121</v>
      </c>
      <c r="B105" s="2">
        <v>113</v>
      </c>
      <c r="C105" s="2">
        <v>139</v>
      </c>
      <c r="D105" s="2">
        <v>171</v>
      </c>
      <c r="E105" s="2">
        <v>211</v>
      </c>
      <c r="F105" s="2">
        <v>260</v>
      </c>
      <c r="G105" s="2">
        <v>320</v>
      </c>
      <c r="H105" s="2"/>
      <c r="I105" s="2"/>
      <c r="J105" s="2"/>
    </row>
    <row r="106" spans="1:10">
      <c r="A106" s="2">
        <f>A105+1</f>
        <v>122</v>
      </c>
      <c r="B106" s="2">
        <v>121</v>
      </c>
      <c r="C106" s="2">
        <v>149</v>
      </c>
      <c r="D106" s="2">
        <v>184</v>
      </c>
      <c r="E106" s="2">
        <v>226</v>
      </c>
      <c r="F106" s="2">
        <v>278</v>
      </c>
      <c r="G106" s="2">
        <v>343</v>
      </c>
      <c r="H106" s="2"/>
      <c r="I106" s="2"/>
      <c r="J106" s="2"/>
    </row>
    <row r="107" spans="1:10">
      <c r="A107" s="2">
        <f>A106+1</f>
        <v>123</v>
      </c>
      <c r="B107" s="2">
        <v>130</v>
      </c>
      <c r="C107" s="2">
        <v>160</v>
      </c>
      <c r="D107" s="2">
        <v>197</v>
      </c>
      <c r="E107" s="2">
        <v>242</v>
      </c>
      <c r="F107" s="2">
        <v>298</v>
      </c>
      <c r="G107" s="2">
        <v>367</v>
      </c>
      <c r="H107" s="2"/>
      <c r="I107" s="2"/>
      <c r="J107" s="2"/>
    </row>
    <row r="108" spans="1:10">
      <c r="A108" s="2">
        <f>A107+1</f>
        <v>124</v>
      </c>
      <c r="B108" s="2">
        <v>139</v>
      </c>
      <c r="C108" s="2">
        <v>171</v>
      </c>
      <c r="D108" s="2">
        <v>211</v>
      </c>
      <c r="E108" s="2">
        <v>260</v>
      </c>
      <c r="F108" s="2">
        <v>320</v>
      </c>
      <c r="G108" s="2"/>
      <c r="H108" s="2"/>
      <c r="I108" s="2"/>
      <c r="J108" s="2"/>
    </row>
    <row r="109" spans="1:10">
      <c r="A109" s="2">
        <f>A108+1</f>
        <v>125</v>
      </c>
      <c r="B109" s="2">
        <v>149</v>
      </c>
      <c r="C109" s="2">
        <v>184</v>
      </c>
      <c r="D109" s="2">
        <v>226</v>
      </c>
      <c r="E109" s="2">
        <v>278</v>
      </c>
      <c r="F109" s="2">
        <v>343</v>
      </c>
      <c r="G109" s="2"/>
      <c r="H109" s="2"/>
      <c r="I109" s="2"/>
      <c r="J10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548E-205A-4144-8467-B5F2208C5042}">
  <dimension ref="A44:I44"/>
  <sheetViews>
    <sheetView tabSelected="1" workbookViewId="0">
      <selection activeCell="J56" sqref="J56"/>
    </sheetView>
  </sheetViews>
  <sheetFormatPr defaultRowHeight="10.3"/>
  <cols>
    <col min="1" max="16384" width="8.7265625" style="3"/>
  </cols>
  <sheetData>
    <row r="44" spans="1:9" ht="24" customHeight="1">
      <c r="A44" s="128"/>
      <c r="B44" s="128"/>
      <c r="C44" s="128"/>
      <c r="D44" s="128"/>
      <c r="E44" s="128"/>
      <c r="F44" s="128"/>
      <c r="G44" s="128"/>
      <c r="H44" s="128"/>
      <c r="I44" s="129" t="s">
        <v>35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8F9D-0DAF-4C07-9A2C-AFA05A9A81B0}">
  <sheetPr>
    <pageSetUpPr fitToPage="1"/>
  </sheetPr>
  <dimension ref="A1:BW5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4" sqref="G34"/>
    </sheetView>
  </sheetViews>
  <sheetFormatPr defaultRowHeight="10.3"/>
  <cols>
    <col min="1" max="1" width="13.54296875" style="3" customWidth="1"/>
    <col min="2" max="2" width="5.90625" style="42" customWidth="1"/>
    <col min="3" max="3" width="13.54296875" style="3" customWidth="1"/>
    <col min="4" max="4" width="6.26953125" style="42" customWidth="1"/>
    <col min="5" max="9" width="8.7265625" style="3"/>
    <col min="10" max="10" width="6.7265625" style="3" customWidth="1"/>
    <col min="11" max="15" width="8.7265625" style="3"/>
    <col min="16" max="16" width="3.36328125" style="3" customWidth="1"/>
    <col min="17" max="17" width="16.81640625" style="3" customWidth="1"/>
    <col min="18" max="75" width="8.7265625" style="3"/>
  </cols>
  <sheetData>
    <row r="1" spans="1:18" ht="109.75" customHeight="1"/>
    <row r="2" spans="1:18" ht="14.6">
      <c r="A2" s="4" t="s">
        <v>16</v>
      </c>
      <c r="B2" s="44"/>
      <c r="C2" s="103">
        <v>44294</v>
      </c>
      <c r="D2" s="103"/>
    </row>
    <row r="3" spans="1:18" ht="12.9">
      <c r="A3" s="6"/>
      <c r="B3" s="45"/>
      <c r="C3" s="5"/>
      <c r="D3" s="3"/>
    </row>
    <row r="4" spans="1:18" ht="14.6">
      <c r="A4" s="4" t="s">
        <v>17</v>
      </c>
      <c r="B4" s="44"/>
      <c r="C4" s="5" t="s">
        <v>34</v>
      </c>
      <c r="D4" s="3"/>
    </row>
    <row r="5" spans="1:18" ht="12.9">
      <c r="A5" s="6"/>
      <c r="B5" s="45"/>
      <c r="C5" s="5" t="s">
        <v>29</v>
      </c>
      <c r="D5" s="3"/>
    </row>
    <row r="6" spans="1:18" ht="12.9">
      <c r="A6" s="6"/>
      <c r="B6" s="45"/>
      <c r="C6" s="5" t="s">
        <v>24</v>
      </c>
      <c r="D6" s="3"/>
    </row>
    <row r="7" spans="1:18" ht="12.9">
      <c r="A7" s="6"/>
      <c r="B7" s="45"/>
      <c r="C7" s="5" t="s">
        <v>30</v>
      </c>
      <c r="D7" s="3"/>
    </row>
    <row r="8" spans="1:18" ht="12.9">
      <c r="A8" s="6"/>
      <c r="B8" s="45"/>
      <c r="C8" s="5" t="s">
        <v>31</v>
      </c>
      <c r="D8" s="3"/>
    </row>
    <row r="9" spans="1:18" ht="12.9">
      <c r="C9" s="5" t="s">
        <v>25</v>
      </c>
      <c r="D9" s="3"/>
    </row>
    <row r="10" spans="1:18" ht="10.75" thickBot="1"/>
    <row r="11" spans="1:18" ht="21" customHeight="1" thickBot="1">
      <c r="A11" s="100" t="s">
        <v>32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</row>
    <row r="12" spans="1:18" ht="15" thickBot="1">
      <c r="A12" s="54" t="s">
        <v>27</v>
      </c>
      <c r="B12" s="46"/>
      <c r="C12" s="55" t="s">
        <v>14</v>
      </c>
      <c r="D12" s="46"/>
      <c r="E12" s="104" t="s">
        <v>26</v>
      </c>
      <c r="F12" s="105"/>
      <c r="G12" s="105"/>
      <c r="H12" s="105"/>
      <c r="I12" s="106"/>
      <c r="K12" s="107" t="s">
        <v>28</v>
      </c>
      <c r="L12" s="108"/>
      <c r="M12" s="108"/>
      <c r="N12" s="108"/>
      <c r="O12" s="109"/>
      <c r="R12" s="7"/>
    </row>
    <row r="13" spans="1:18" ht="12.45" thickBot="1">
      <c r="A13" s="51"/>
      <c r="B13" s="46"/>
      <c r="C13" s="53"/>
      <c r="D13" s="46"/>
      <c r="E13" s="110" t="s">
        <v>7</v>
      </c>
      <c r="F13" s="111"/>
      <c r="G13" s="111"/>
      <c r="H13" s="111"/>
      <c r="I13" s="112"/>
      <c r="K13" s="110" t="s">
        <v>7</v>
      </c>
      <c r="L13" s="111"/>
      <c r="M13" s="111"/>
      <c r="N13" s="111"/>
      <c r="O13" s="112"/>
    </row>
    <row r="14" spans="1:18" ht="15" thickBot="1">
      <c r="A14" s="52"/>
      <c r="B14" s="47"/>
      <c r="C14" s="10"/>
      <c r="D14" s="47"/>
      <c r="E14" s="9" t="s">
        <v>8</v>
      </c>
      <c r="F14" s="9" t="s">
        <v>9</v>
      </c>
      <c r="G14" s="9" t="s">
        <v>11</v>
      </c>
      <c r="H14" s="9" t="s">
        <v>10</v>
      </c>
      <c r="I14" s="9" t="s">
        <v>15</v>
      </c>
      <c r="K14" s="9" t="s">
        <v>8</v>
      </c>
      <c r="L14" s="9" t="s">
        <v>9</v>
      </c>
      <c r="M14" s="9" t="s">
        <v>11</v>
      </c>
      <c r="N14" s="9" t="s">
        <v>10</v>
      </c>
      <c r="O14" s="9" t="s">
        <v>15</v>
      </c>
    </row>
    <row r="15" spans="1:18" ht="13.3" thickBot="1">
      <c r="A15" s="50">
        <v>20</v>
      </c>
      <c r="B15" s="48"/>
      <c r="C15" s="39">
        <v>19.398411587688784</v>
      </c>
      <c r="D15" s="48"/>
      <c r="E15" s="17">
        <v>20.51</v>
      </c>
      <c r="F15" s="18">
        <v>23.97</v>
      </c>
      <c r="G15" s="19">
        <v>25.52</v>
      </c>
      <c r="H15" s="19">
        <v>33.479999999999997</v>
      </c>
      <c r="I15" s="20">
        <v>25.24</v>
      </c>
      <c r="K15" s="29">
        <v>16.18</v>
      </c>
      <c r="L15" s="30">
        <v>21.34</v>
      </c>
      <c r="M15" s="31">
        <v>23.04</v>
      </c>
      <c r="N15" s="31">
        <v>19.77</v>
      </c>
      <c r="O15" s="32">
        <v>27.08</v>
      </c>
    </row>
    <row r="16" spans="1:18" ht="13.3" thickBot="1">
      <c r="A16" s="21">
        <v>25</v>
      </c>
      <c r="B16" s="48"/>
      <c r="C16" s="40">
        <v>17.807573932595357</v>
      </c>
      <c r="D16" s="48"/>
      <c r="E16" s="22">
        <v>30.08</v>
      </c>
      <c r="F16" s="23">
        <v>25.43</v>
      </c>
      <c r="G16" s="23">
        <v>33.229999999999997</v>
      </c>
      <c r="H16" s="23">
        <v>30.32</v>
      </c>
      <c r="I16" s="24">
        <v>25.62</v>
      </c>
      <c r="K16" s="33">
        <v>16.93</v>
      </c>
      <c r="L16" s="34">
        <v>22.58</v>
      </c>
      <c r="M16" s="34">
        <v>21.85</v>
      </c>
      <c r="N16" s="34">
        <v>22.64</v>
      </c>
      <c r="O16" s="35">
        <v>25.93</v>
      </c>
    </row>
    <row r="17" spans="1:15" ht="13.3" thickBot="1">
      <c r="A17" s="21">
        <v>31.5</v>
      </c>
      <c r="B17" s="48"/>
      <c r="C17" s="40">
        <v>13.576259912025771</v>
      </c>
      <c r="D17" s="48"/>
      <c r="E17" s="22">
        <v>23.71</v>
      </c>
      <c r="F17" s="23">
        <v>20.04</v>
      </c>
      <c r="G17" s="23">
        <v>26.97</v>
      </c>
      <c r="H17" s="23">
        <v>26.48</v>
      </c>
      <c r="I17" s="24">
        <v>22.8</v>
      </c>
      <c r="K17" s="33">
        <v>17.12</v>
      </c>
      <c r="L17" s="34">
        <v>16.05</v>
      </c>
      <c r="M17" s="34">
        <v>18.95</v>
      </c>
      <c r="N17" s="34">
        <v>18.13</v>
      </c>
      <c r="O17" s="35">
        <v>25.15</v>
      </c>
    </row>
    <row r="18" spans="1:15" ht="13.3" thickBot="1">
      <c r="A18" s="21">
        <v>40</v>
      </c>
      <c r="B18" s="48"/>
      <c r="C18" s="40">
        <v>17.257489278052887</v>
      </c>
      <c r="D18" s="48"/>
      <c r="E18" s="22">
        <v>23.18</v>
      </c>
      <c r="F18" s="23">
        <v>22.12</v>
      </c>
      <c r="G18" s="23">
        <v>23.47</v>
      </c>
      <c r="H18" s="23">
        <v>25.11</v>
      </c>
      <c r="I18" s="24">
        <v>25.26</v>
      </c>
      <c r="K18" s="33">
        <v>24.01</v>
      </c>
      <c r="L18" s="34">
        <v>25.77</v>
      </c>
      <c r="M18" s="34">
        <v>31.14</v>
      </c>
      <c r="N18" s="34">
        <v>23.71</v>
      </c>
      <c r="O18" s="35">
        <v>28.85</v>
      </c>
    </row>
    <row r="19" spans="1:15" ht="13.3" thickBot="1">
      <c r="A19" s="21">
        <v>50</v>
      </c>
      <c r="B19" s="48"/>
      <c r="C19" s="40">
        <v>12.244164315143772</v>
      </c>
      <c r="D19" s="48"/>
      <c r="E19" s="22">
        <v>21.98</v>
      </c>
      <c r="F19" s="23">
        <v>21.91</v>
      </c>
      <c r="G19" s="23">
        <v>22.7</v>
      </c>
      <c r="H19" s="23">
        <v>25.05</v>
      </c>
      <c r="I19" s="24">
        <v>23.5</v>
      </c>
      <c r="K19" s="33">
        <v>26.18</v>
      </c>
      <c r="L19" s="34">
        <v>25.5</v>
      </c>
      <c r="M19" s="34">
        <v>28.56</v>
      </c>
      <c r="N19" s="34">
        <v>25.4</v>
      </c>
      <c r="O19" s="35">
        <v>30.4</v>
      </c>
    </row>
    <row r="20" spans="1:15" ht="13.3" thickBot="1">
      <c r="A20" s="21">
        <v>63</v>
      </c>
      <c r="B20" s="48"/>
      <c r="C20" s="40">
        <v>16.331567356116675</v>
      </c>
      <c r="D20" s="48"/>
      <c r="E20" s="22">
        <v>28.28</v>
      </c>
      <c r="F20" s="23">
        <v>24.83</v>
      </c>
      <c r="G20" s="23">
        <v>24.98</v>
      </c>
      <c r="H20" s="23">
        <v>26.02</v>
      </c>
      <c r="I20" s="24">
        <v>27.83</v>
      </c>
      <c r="K20" s="33">
        <v>25.86</v>
      </c>
      <c r="L20" s="34">
        <v>26.43</v>
      </c>
      <c r="M20" s="34">
        <v>29.01</v>
      </c>
      <c r="N20" s="34">
        <v>26.06</v>
      </c>
      <c r="O20" s="35">
        <v>31.39</v>
      </c>
    </row>
    <row r="21" spans="1:15" ht="13.3" thickBot="1">
      <c r="A21" s="21">
        <v>80</v>
      </c>
      <c r="B21" s="48"/>
      <c r="C21" s="40">
        <v>14.996289276154929</v>
      </c>
      <c r="D21" s="48"/>
      <c r="E21" s="22">
        <v>21.68</v>
      </c>
      <c r="F21" s="23">
        <v>24.2</v>
      </c>
      <c r="G21" s="23">
        <v>25.31</v>
      </c>
      <c r="H21" s="23">
        <v>26.62</v>
      </c>
      <c r="I21" s="24">
        <v>26.05</v>
      </c>
      <c r="K21" s="33">
        <v>23.4</v>
      </c>
      <c r="L21" s="34">
        <v>23.46</v>
      </c>
      <c r="M21" s="34">
        <v>26.75</v>
      </c>
      <c r="N21" s="34">
        <v>24.27</v>
      </c>
      <c r="O21" s="35">
        <v>30.02</v>
      </c>
    </row>
    <row r="22" spans="1:15" ht="13.3" thickBot="1">
      <c r="A22" s="21">
        <v>100</v>
      </c>
      <c r="B22" s="48"/>
      <c r="C22" s="40">
        <v>7.3445462996718121</v>
      </c>
      <c r="D22" s="48"/>
      <c r="E22" s="22">
        <v>26.06</v>
      </c>
      <c r="F22" s="23">
        <v>28.97</v>
      </c>
      <c r="G22" s="23">
        <v>28.97</v>
      </c>
      <c r="H22" s="23">
        <v>29.95</v>
      </c>
      <c r="I22" s="24">
        <v>32.06</v>
      </c>
      <c r="K22" s="33">
        <v>22.64</v>
      </c>
      <c r="L22" s="34">
        <v>24.27</v>
      </c>
      <c r="M22" s="34">
        <v>22.63</v>
      </c>
      <c r="N22" s="34">
        <v>26.9</v>
      </c>
      <c r="O22" s="35">
        <v>28.61</v>
      </c>
    </row>
    <row r="23" spans="1:15" ht="13.3" thickBot="1">
      <c r="A23" s="21">
        <v>125</v>
      </c>
      <c r="B23" s="48"/>
      <c r="C23" s="40">
        <v>8.0213475969710935</v>
      </c>
      <c r="D23" s="48"/>
      <c r="E23" s="22">
        <v>28.35</v>
      </c>
      <c r="F23" s="23">
        <v>32.700000000000003</v>
      </c>
      <c r="G23" s="23">
        <v>31.77</v>
      </c>
      <c r="H23" s="23">
        <v>33.36</v>
      </c>
      <c r="I23" s="24">
        <v>36.15</v>
      </c>
      <c r="K23" s="33">
        <v>25.85</v>
      </c>
      <c r="L23" s="34">
        <v>25.01</v>
      </c>
      <c r="M23" s="34">
        <v>24.51</v>
      </c>
      <c r="N23" s="34">
        <v>26.43</v>
      </c>
      <c r="O23" s="35">
        <v>28.54</v>
      </c>
    </row>
    <row r="24" spans="1:15" ht="13.3" thickBot="1">
      <c r="A24" s="21">
        <v>160</v>
      </c>
      <c r="B24" s="48"/>
      <c r="C24" s="40">
        <v>1.6447983431568156</v>
      </c>
      <c r="D24" s="48"/>
      <c r="E24" s="22">
        <v>31.36</v>
      </c>
      <c r="F24" s="23">
        <v>33.44</v>
      </c>
      <c r="G24" s="23">
        <v>34.130000000000003</v>
      </c>
      <c r="H24" s="23">
        <v>36.17</v>
      </c>
      <c r="I24" s="24">
        <v>39.32</v>
      </c>
      <c r="K24" s="33">
        <v>28.28</v>
      </c>
      <c r="L24" s="34">
        <v>25.57</v>
      </c>
      <c r="M24" s="34">
        <v>28.94</v>
      </c>
      <c r="N24" s="34">
        <v>24.23</v>
      </c>
      <c r="O24" s="35">
        <v>27.42</v>
      </c>
    </row>
    <row r="25" spans="1:15" ht="13.3" thickBot="1">
      <c r="A25" s="21">
        <v>200</v>
      </c>
      <c r="B25" s="48"/>
      <c r="C25" s="40">
        <v>-1.4679798200261149</v>
      </c>
      <c r="D25" s="48"/>
      <c r="E25" s="22">
        <v>35.93</v>
      </c>
      <c r="F25" s="23">
        <v>34.82</v>
      </c>
      <c r="G25" s="23">
        <v>39.24</v>
      </c>
      <c r="H25" s="23">
        <v>38.68</v>
      </c>
      <c r="I25" s="24">
        <v>44.33</v>
      </c>
      <c r="K25" s="33">
        <v>29.45</v>
      </c>
      <c r="L25" s="34">
        <v>22.49</v>
      </c>
      <c r="M25" s="34">
        <v>29.64</v>
      </c>
      <c r="N25" s="34">
        <v>26.78</v>
      </c>
      <c r="O25" s="35">
        <v>30.31</v>
      </c>
    </row>
    <row r="26" spans="1:15" ht="13.3" thickBot="1">
      <c r="A26" s="21">
        <v>250</v>
      </c>
      <c r="B26" s="48"/>
      <c r="C26" s="40">
        <v>-1.2059929004766261</v>
      </c>
      <c r="D26" s="48"/>
      <c r="E26" s="22">
        <v>36.25</v>
      </c>
      <c r="F26" s="23">
        <v>35.409999999999997</v>
      </c>
      <c r="G26" s="23">
        <v>40.409999999999997</v>
      </c>
      <c r="H26" s="23">
        <v>40.14</v>
      </c>
      <c r="I26" s="24">
        <v>46.25</v>
      </c>
      <c r="K26" s="33">
        <v>29.71</v>
      </c>
      <c r="L26" s="34">
        <v>24.8</v>
      </c>
      <c r="M26" s="34">
        <v>28.33</v>
      </c>
      <c r="N26" s="34">
        <v>27.31</v>
      </c>
      <c r="O26" s="35">
        <v>29.57</v>
      </c>
    </row>
    <row r="27" spans="1:15" ht="13.3" thickBot="1">
      <c r="A27" s="21">
        <v>315</v>
      </c>
      <c r="B27" s="48"/>
      <c r="C27" s="40">
        <v>-1.6900655670758802</v>
      </c>
      <c r="D27" s="48"/>
      <c r="E27" s="22">
        <v>32.51</v>
      </c>
      <c r="F27" s="23">
        <v>36.01</v>
      </c>
      <c r="G27" s="23">
        <v>39.54</v>
      </c>
      <c r="H27" s="23">
        <v>35.6</v>
      </c>
      <c r="I27" s="24">
        <v>40.46</v>
      </c>
      <c r="K27" s="33">
        <v>25.82</v>
      </c>
      <c r="L27" s="34">
        <v>22.52</v>
      </c>
      <c r="M27" s="34">
        <v>28.87</v>
      </c>
      <c r="N27" s="34">
        <v>23.31</v>
      </c>
      <c r="O27" s="35">
        <v>22.41</v>
      </c>
    </row>
    <row r="28" spans="1:15" ht="13.3" thickBot="1">
      <c r="A28" s="21">
        <v>400</v>
      </c>
      <c r="B28" s="48"/>
      <c r="C28" s="40">
        <v>-1.1239035016880046</v>
      </c>
      <c r="D28" s="48"/>
      <c r="E28" s="22">
        <v>29.83</v>
      </c>
      <c r="F28" s="23">
        <v>35.729999999999997</v>
      </c>
      <c r="G28" s="23">
        <v>38.450000000000003</v>
      </c>
      <c r="H28" s="23">
        <v>36.909999999999997</v>
      </c>
      <c r="I28" s="24">
        <v>38.72</v>
      </c>
      <c r="K28" s="33">
        <v>21.87</v>
      </c>
      <c r="L28" s="34">
        <v>18.66</v>
      </c>
      <c r="M28" s="34">
        <v>24.85</v>
      </c>
      <c r="N28" s="34">
        <v>19.91</v>
      </c>
      <c r="O28" s="35">
        <v>18.2</v>
      </c>
    </row>
    <row r="29" spans="1:15" ht="13.3" thickBot="1">
      <c r="A29" s="21">
        <v>500</v>
      </c>
      <c r="B29" s="48"/>
      <c r="C29" s="40">
        <v>-0.40096827897709553</v>
      </c>
      <c r="D29" s="48"/>
      <c r="E29" s="22">
        <v>33.4</v>
      </c>
      <c r="F29" s="23">
        <v>36.94</v>
      </c>
      <c r="G29" s="23">
        <v>38.93</v>
      </c>
      <c r="H29" s="23">
        <v>37.82</v>
      </c>
      <c r="I29" s="24">
        <v>41.83</v>
      </c>
      <c r="K29" s="33">
        <v>18.440000000000001</v>
      </c>
      <c r="L29" s="34">
        <v>16.8</v>
      </c>
      <c r="M29" s="34">
        <v>21.87</v>
      </c>
      <c r="N29" s="34">
        <v>13.96</v>
      </c>
      <c r="O29" s="35">
        <v>18.38</v>
      </c>
    </row>
    <row r="30" spans="1:15" ht="13.3" thickBot="1">
      <c r="A30" s="21">
        <v>630</v>
      </c>
      <c r="B30" s="48"/>
      <c r="C30" s="40">
        <v>-0.13035392152930791</v>
      </c>
      <c r="D30" s="48"/>
      <c r="E30" s="22">
        <v>33.01</v>
      </c>
      <c r="F30" s="23">
        <v>36.49</v>
      </c>
      <c r="G30" s="23">
        <v>37.700000000000003</v>
      </c>
      <c r="H30" s="23">
        <v>36.25</v>
      </c>
      <c r="I30" s="24">
        <v>42.22</v>
      </c>
      <c r="K30" s="33">
        <v>13.05</v>
      </c>
      <c r="L30" s="34">
        <v>14.25</v>
      </c>
      <c r="M30" s="34">
        <v>19.21</v>
      </c>
      <c r="N30" s="34">
        <v>11.45</v>
      </c>
      <c r="O30" s="35">
        <v>22.03</v>
      </c>
    </row>
    <row r="31" spans="1:15" ht="13.3" thickBot="1">
      <c r="A31" s="21">
        <v>800</v>
      </c>
      <c r="B31" s="48"/>
      <c r="C31" s="40">
        <v>0.56462127390830619</v>
      </c>
      <c r="D31" s="48"/>
      <c r="E31" s="22">
        <v>30.55</v>
      </c>
      <c r="F31" s="23">
        <v>35.020000000000003</v>
      </c>
      <c r="G31" s="23">
        <v>38.46</v>
      </c>
      <c r="H31" s="23">
        <v>35.71</v>
      </c>
      <c r="I31" s="24">
        <v>39.31</v>
      </c>
      <c r="K31" s="33">
        <v>11.73</v>
      </c>
      <c r="L31" s="34">
        <v>11.25</v>
      </c>
      <c r="M31" s="34">
        <v>19.27</v>
      </c>
      <c r="N31" s="34">
        <v>9.42</v>
      </c>
      <c r="O31" s="35">
        <v>12.85</v>
      </c>
    </row>
    <row r="32" spans="1:15" ht="13.3" thickBot="1">
      <c r="A32" s="21">
        <v>1000</v>
      </c>
      <c r="B32" s="48"/>
      <c r="C32" s="40">
        <v>1.2553065159969239</v>
      </c>
      <c r="D32" s="48"/>
      <c r="E32" s="22">
        <v>32.67</v>
      </c>
      <c r="F32" s="23">
        <v>34.01</v>
      </c>
      <c r="G32" s="23">
        <v>38.9</v>
      </c>
      <c r="H32" s="23">
        <v>36.51</v>
      </c>
      <c r="I32" s="24">
        <v>37.25</v>
      </c>
      <c r="K32" s="33">
        <v>9.8699999999999992</v>
      </c>
      <c r="L32" s="34">
        <v>6.93</v>
      </c>
      <c r="M32" s="34">
        <v>16.13</v>
      </c>
      <c r="N32" s="34">
        <v>7.17</v>
      </c>
      <c r="O32" s="35">
        <v>12.42</v>
      </c>
    </row>
    <row r="33" spans="1:15" ht="13.3" thickBot="1">
      <c r="A33" s="21">
        <v>1250</v>
      </c>
      <c r="B33" s="48"/>
      <c r="C33" s="40">
        <v>1.94593813057875</v>
      </c>
      <c r="D33" s="48"/>
      <c r="E33" s="22">
        <v>28.57</v>
      </c>
      <c r="F33" s="23">
        <v>31.98</v>
      </c>
      <c r="G33" s="23">
        <v>37.85</v>
      </c>
      <c r="H33" s="23">
        <v>35.42</v>
      </c>
      <c r="I33" s="24">
        <v>37</v>
      </c>
      <c r="K33" s="33">
        <v>9.07</v>
      </c>
      <c r="L33" s="34">
        <v>4.53</v>
      </c>
      <c r="M33" s="34">
        <v>13.71</v>
      </c>
      <c r="N33" s="34">
        <v>5.08</v>
      </c>
      <c r="O33" s="35">
        <v>9.2200000000000006</v>
      </c>
    </row>
    <row r="34" spans="1:15" ht="13.3" thickBot="1">
      <c r="A34" s="21">
        <v>1600</v>
      </c>
      <c r="B34" s="48"/>
      <c r="C34" s="40">
        <v>3.8831184391736282</v>
      </c>
      <c r="D34" s="48"/>
      <c r="E34" s="22">
        <v>27.68</v>
      </c>
      <c r="F34" s="23">
        <v>31.93</v>
      </c>
      <c r="G34" s="23">
        <v>35.01</v>
      </c>
      <c r="H34" s="23">
        <v>33.1</v>
      </c>
      <c r="I34" s="24">
        <v>32.74</v>
      </c>
      <c r="K34" s="33">
        <v>6.8</v>
      </c>
      <c r="L34" s="34">
        <v>3.56</v>
      </c>
      <c r="M34" s="34">
        <v>10.5</v>
      </c>
      <c r="N34" s="34">
        <v>6.46</v>
      </c>
      <c r="O34" s="35">
        <v>7.05</v>
      </c>
    </row>
    <row r="35" spans="1:15" ht="13.3" thickBot="1">
      <c r="A35" s="21">
        <v>2000</v>
      </c>
      <c r="B35" s="48"/>
      <c r="C35" s="40">
        <v>3.4244331178293064</v>
      </c>
      <c r="D35" s="48"/>
      <c r="E35" s="22">
        <v>25.45</v>
      </c>
      <c r="F35" s="23">
        <v>28.09</v>
      </c>
      <c r="G35" s="23">
        <v>32.950000000000003</v>
      </c>
      <c r="H35" s="23">
        <v>31.16</v>
      </c>
      <c r="I35" s="24">
        <v>30.01</v>
      </c>
      <c r="K35" s="33">
        <v>6.42</v>
      </c>
      <c r="L35" s="34">
        <v>3.61</v>
      </c>
      <c r="M35" s="34">
        <v>9.3800000000000008</v>
      </c>
      <c r="N35" s="34">
        <v>4.83</v>
      </c>
      <c r="O35" s="35">
        <v>7.27</v>
      </c>
    </row>
    <row r="36" spans="1:15" ht="13.3" thickBot="1">
      <c r="A36" s="21">
        <v>2500</v>
      </c>
      <c r="B36" s="48"/>
      <c r="C36" s="40">
        <v>4.2538876643228889</v>
      </c>
      <c r="D36" s="48"/>
      <c r="E36" s="22">
        <v>26.96</v>
      </c>
      <c r="F36" s="23">
        <v>29.33</v>
      </c>
      <c r="G36" s="23">
        <v>33.67</v>
      </c>
      <c r="H36" s="23">
        <v>34.28</v>
      </c>
      <c r="I36" s="24">
        <v>36.880000000000003</v>
      </c>
      <c r="K36" s="33">
        <v>6.13</v>
      </c>
      <c r="L36" s="34">
        <v>4.4400000000000004</v>
      </c>
      <c r="M36" s="34">
        <v>8.34</v>
      </c>
      <c r="N36" s="34">
        <v>5.76</v>
      </c>
      <c r="O36" s="35">
        <v>8.5399999999999991</v>
      </c>
    </row>
    <row r="37" spans="1:15" ht="13.3" thickBot="1">
      <c r="A37" s="21">
        <v>3150</v>
      </c>
      <c r="B37" s="48"/>
      <c r="C37" s="40">
        <v>5.2224433215939614</v>
      </c>
      <c r="D37" s="48"/>
      <c r="E37" s="22">
        <v>22.99</v>
      </c>
      <c r="F37" s="23">
        <v>28.43</v>
      </c>
      <c r="G37" s="23">
        <v>31.47</v>
      </c>
      <c r="H37" s="23">
        <v>31.23</v>
      </c>
      <c r="I37" s="24">
        <v>32.520000000000003</v>
      </c>
      <c r="K37" s="33">
        <v>6.41</v>
      </c>
      <c r="L37" s="34">
        <v>5.1100000000000003</v>
      </c>
      <c r="M37" s="34">
        <v>8.32</v>
      </c>
      <c r="N37" s="34">
        <v>5.84</v>
      </c>
      <c r="O37" s="35">
        <v>7.22</v>
      </c>
    </row>
    <row r="38" spans="1:15" ht="13.3" thickBot="1">
      <c r="A38" s="21">
        <v>4000</v>
      </c>
      <c r="B38" s="48"/>
      <c r="C38" s="40">
        <v>6.1903390888434018</v>
      </c>
      <c r="D38" s="48"/>
      <c r="E38" s="22">
        <v>14.99</v>
      </c>
      <c r="F38" s="23">
        <v>23.04</v>
      </c>
      <c r="G38" s="23">
        <v>25.71</v>
      </c>
      <c r="H38" s="23">
        <v>25.39</v>
      </c>
      <c r="I38" s="24">
        <v>21.96</v>
      </c>
      <c r="K38" s="33">
        <v>6.9</v>
      </c>
      <c r="L38" s="34">
        <v>5.57</v>
      </c>
      <c r="M38" s="34">
        <v>7.65</v>
      </c>
      <c r="N38" s="34">
        <v>6.67</v>
      </c>
      <c r="O38" s="35">
        <v>7.21</v>
      </c>
    </row>
    <row r="39" spans="1:15" ht="13.3" thickBot="1">
      <c r="A39" s="21">
        <v>5000</v>
      </c>
      <c r="B39" s="48"/>
      <c r="C39" s="40">
        <v>7.0008596847483249</v>
      </c>
      <c r="D39" s="48"/>
      <c r="E39" s="22">
        <v>12.09</v>
      </c>
      <c r="F39" s="23">
        <v>18.399999999999999</v>
      </c>
      <c r="G39" s="23">
        <v>21.89</v>
      </c>
      <c r="H39" s="23">
        <v>23.54</v>
      </c>
      <c r="I39" s="24">
        <v>18.52</v>
      </c>
      <c r="K39" s="33">
        <v>7.54</v>
      </c>
      <c r="L39" s="34">
        <v>6.32</v>
      </c>
      <c r="M39" s="34">
        <v>7.17</v>
      </c>
      <c r="N39" s="34">
        <v>7.36</v>
      </c>
      <c r="O39" s="35">
        <v>7.54</v>
      </c>
    </row>
    <row r="40" spans="1:15" ht="13.3" thickBot="1">
      <c r="A40" s="21">
        <v>6300</v>
      </c>
      <c r="B40" s="48"/>
      <c r="C40" s="40">
        <v>7.6241911028250566</v>
      </c>
      <c r="D40" s="48"/>
      <c r="E40" s="22">
        <v>10.72</v>
      </c>
      <c r="F40" s="23">
        <v>14.73</v>
      </c>
      <c r="G40" s="23">
        <v>21.35</v>
      </c>
      <c r="H40" s="23">
        <v>19.86</v>
      </c>
      <c r="I40" s="24">
        <v>15.91</v>
      </c>
      <c r="K40" s="33">
        <v>8.07</v>
      </c>
      <c r="L40" s="34">
        <v>6.88</v>
      </c>
      <c r="M40" s="34">
        <v>7.59</v>
      </c>
      <c r="N40" s="34">
        <v>7.82</v>
      </c>
      <c r="O40" s="35">
        <v>7.98</v>
      </c>
    </row>
    <row r="41" spans="1:15" ht="13.3" thickBot="1">
      <c r="A41" s="21">
        <v>8000</v>
      </c>
      <c r="B41" s="48"/>
      <c r="C41" s="40">
        <v>7.9198735105342228</v>
      </c>
      <c r="D41" s="48"/>
      <c r="E41" s="22">
        <v>9.82</v>
      </c>
      <c r="F41" s="23">
        <v>11.45</v>
      </c>
      <c r="G41" s="23">
        <v>17.93</v>
      </c>
      <c r="H41" s="23">
        <v>16.350000000000001</v>
      </c>
      <c r="I41" s="24">
        <v>13.21</v>
      </c>
      <c r="K41" s="33">
        <v>8.3699999999999992</v>
      </c>
      <c r="L41" s="34">
        <v>7.05</v>
      </c>
      <c r="M41" s="34">
        <v>7.97</v>
      </c>
      <c r="N41" s="34">
        <v>8.1</v>
      </c>
      <c r="O41" s="35">
        <v>8.23</v>
      </c>
    </row>
    <row r="42" spans="1:15" ht="13.3" thickBot="1">
      <c r="A42" s="21">
        <v>10000</v>
      </c>
      <c r="B42" s="48"/>
      <c r="C42" s="40">
        <v>7.9794425135269629</v>
      </c>
      <c r="D42" s="48"/>
      <c r="E42" s="22">
        <v>9.82</v>
      </c>
      <c r="F42" s="23">
        <v>9.82</v>
      </c>
      <c r="G42" s="23">
        <v>15.76</v>
      </c>
      <c r="H42" s="23">
        <v>16.89</v>
      </c>
      <c r="I42" s="24">
        <v>12.37</v>
      </c>
      <c r="K42" s="33">
        <v>8.5</v>
      </c>
      <c r="L42" s="34">
        <v>7.19</v>
      </c>
      <c r="M42" s="34">
        <v>8.1</v>
      </c>
      <c r="N42" s="34">
        <v>8.16</v>
      </c>
      <c r="O42" s="35">
        <v>8.2899999999999991</v>
      </c>
    </row>
    <row r="43" spans="1:15" ht="13.3" thickBot="1">
      <c r="A43" s="21">
        <v>12500</v>
      </c>
      <c r="B43" s="48"/>
      <c r="C43" s="40">
        <v>8.0066385097102</v>
      </c>
      <c r="D43" s="48"/>
      <c r="E43" s="22">
        <v>9.44</v>
      </c>
      <c r="F43" s="23">
        <v>11.1</v>
      </c>
      <c r="G43" s="23">
        <v>12.78</v>
      </c>
      <c r="H43" s="23">
        <v>15.06</v>
      </c>
      <c r="I43" s="24">
        <v>9.86</v>
      </c>
      <c r="K43" s="33">
        <v>8.5399999999999991</v>
      </c>
      <c r="L43" s="34">
        <v>7.23</v>
      </c>
      <c r="M43" s="34">
        <v>8.0500000000000007</v>
      </c>
      <c r="N43" s="34">
        <v>8.17</v>
      </c>
      <c r="O43" s="35">
        <v>8.24</v>
      </c>
    </row>
    <row r="44" spans="1:15" ht="13.3" thickBot="1">
      <c r="A44" s="21">
        <v>16000</v>
      </c>
      <c r="B44" s="48"/>
      <c r="C44" s="40">
        <v>8.0586724844105841</v>
      </c>
      <c r="D44" s="48"/>
      <c r="E44" s="22">
        <v>9.66</v>
      </c>
      <c r="F44" s="23">
        <v>9.49</v>
      </c>
      <c r="G44" s="23">
        <v>13.3</v>
      </c>
      <c r="H44" s="23">
        <v>17.55</v>
      </c>
      <c r="I44" s="24">
        <v>9.9499999999999993</v>
      </c>
      <c r="K44" s="33">
        <v>8.6199999999999992</v>
      </c>
      <c r="L44" s="34">
        <v>7.1</v>
      </c>
      <c r="M44" s="34">
        <v>8.06</v>
      </c>
      <c r="N44" s="34">
        <v>8.1999999999999993</v>
      </c>
      <c r="O44" s="35">
        <v>8.25</v>
      </c>
    </row>
    <row r="45" spans="1:15" ht="13.3" thickBot="1">
      <c r="A45" s="25">
        <v>20000</v>
      </c>
      <c r="B45" s="48"/>
      <c r="C45" s="41">
        <v>8.687187040691926</v>
      </c>
      <c r="D45" s="48"/>
      <c r="E45" s="26">
        <v>12.21</v>
      </c>
      <c r="F45" s="27">
        <v>12.9</v>
      </c>
      <c r="G45" s="27">
        <v>24.07</v>
      </c>
      <c r="H45" s="27">
        <v>25.09</v>
      </c>
      <c r="I45" s="28">
        <v>12.88</v>
      </c>
      <c r="K45" s="36">
        <v>8.8699999999999992</v>
      </c>
      <c r="L45" s="37">
        <v>7.19</v>
      </c>
      <c r="M45" s="37">
        <v>8.23</v>
      </c>
      <c r="N45" s="37">
        <v>8.43</v>
      </c>
      <c r="O45" s="38">
        <v>8.44</v>
      </c>
    </row>
    <row r="46" spans="1:15" ht="15" thickBot="1">
      <c r="A46" s="16" t="s">
        <v>12</v>
      </c>
      <c r="B46" s="44"/>
      <c r="C46" s="13">
        <v>16.990990746749922</v>
      </c>
      <c r="D46" s="44"/>
      <c r="E46" s="11">
        <v>39.945911338712712</v>
      </c>
      <c r="F46" s="11">
        <v>43.114447941591244</v>
      </c>
      <c r="G46" s="11">
        <v>46.745312208672971</v>
      </c>
      <c r="H46" s="11">
        <v>45.114231204579944</v>
      </c>
      <c r="I46" s="11">
        <v>47.967584866373926</v>
      </c>
      <c r="K46" s="12">
        <v>27.116552008028965</v>
      </c>
      <c r="L46" s="12">
        <v>23.945302036601028</v>
      </c>
      <c r="M46" s="12">
        <v>29.195419952670719</v>
      </c>
      <c r="N46" s="12">
        <v>24.949135424409924</v>
      </c>
      <c r="O46" s="12">
        <v>27.608414945466489</v>
      </c>
    </row>
    <row r="47" spans="1:15" ht="15" thickBot="1">
      <c r="A47" s="8" t="s">
        <v>13</v>
      </c>
      <c r="B47" s="44"/>
      <c r="C47" s="14">
        <f>C46</f>
        <v>16.990990746749922</v>
      </c>
      <c r="D47" s="44"/>
      <c r="E47" s="97">
        <v>45.383672256123816</v>
      </c>
      <c r="F47" s="98"/>
      <c r="G47" s="98"/>
      <c r="H47" s="98"/>
      <c r="I47" s="99"/>
      <c r="K47" s="97">
        <v>26.73</v>
      </c>
      <c r="L47" s="98"/>
      <c r="M47" s="98"/>
      <c r="N47" s="98"/>
      <c r="O47" s="99"/>
    </row>
    <row r="49" spans="1:9">
      <c r="A49" s="15" t="s">
        <v>18</v>
      </c>
      <c r="B49" s="49"/>
      <c r="D49" s="49"/>
    </row>
    <row r="51" spans="1:9">
      <c r="A51" s="3" t="s">
        <v>8</v>
      </c>
      <c r="C51" s="15" t="s">
        <v>19</v>
      </c>
    </row>
    <row r="52" spans="1:9">
      <c r="A52" s="3" t="s">
        <v>9</v>
      </c>
      <c r="C52" s="15" t="s">
        <v>20</v>
      </c>
      <c r="I52" s="43"/>
    </row>
    <row r="53" spans="1:9">
      <c r="A53" s="3" t="s">
        <v>11</v>
      </c>
      <c r="C53" s="15" t="s">
        <v>21</v>
      </c>
    </row>
    <row r="54" spans="1:9">
      <c r="A54" s="3" t="s">
        <v>10</v>
      </c>
      <c r="C54" s="15" t="s">
        <v>22</v>
      </c>
    </row>
    <row r="55" spans="1:9">
      <c r="A55" s="3" t="s">
        <v>15</v>
      </c>
      <c r="C55" s="15" t="s">
        <v>23</v>
      </c>
    </row>
  </sheetData>
  <mergeCells count="8">
    <mergeCell ref="E47:I47"/>
    <mergeCell ref="K47:O47"/>
    <mergeCell ref="A11:O11"/>
    <mergeCell ref="C2:D2"/>
    <mergeCell ref="E12:I12"/>
    <mergeCell ref="K12:O12"/>
    <mergeCell ref="E13:I13"/>
    <mergeCell ref="K13:O13"/>
  </mergeCells>
  <pageMargins left="0.7" right="0.7" top="0.75" bottom="0.75" header="0.3" footer="0.3"/>
  <pageSetup paperSize="9" scale="8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B58C-0993-42D9-967E-BCF0FEDCFDF9}">
  <sheetPr>
    <pageSetUpPr fitToPage="1"/>
  </sheetPr>
  <dimension ref="A1:AG201"/>
  <sheetViews>
    <sheetView workbookViewId="0">
      <selection activeCell="R22" sqref="R22"/>
    </sheetView>
  </sheetViews>
  <sheetFormatPr defaultRowHeight="12.9"/>
  <cols>
    <col min="1" max="1" width="10.6328125" style="79" customWidth="1"/>
    <col min="2" max="2" width="6.453125" style="79" customWidth="1"/>
    <col min="3" max="3" width="11.26953125" style="79" customWidth="1"/>
    <col min="4" max="4" width="7.54296875" style="79" customWidth="1"/>
    <col min="5" max="9" width="8.7265625" style="79"/>
    <col min="10" max="10" width="7.54296875" style="79" customWidth="1"/>
    <col min="11" max="15" width="8.7265625" style="79"/>
    <col min="16" max="33" width="8.7265625" style="3"/>
  </cols>
  <sheetData>
    <row r="1" spans="1:33" ht="117.9" customHeight="1">
      <c r="A1" s="56"/>
      <c r="B1" s="57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33">
      <c r="A2" s="58" t="s">
        <v>16</v>
      </c>
      <c r="B2" s="59"/>
      <c r="C2" s="103">
        <v>44295</v>
      </c>
      <c r="D2" s="103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33">
      <c r="A3" s="5"/>
      <c r="B3" s="60"/>
      <c r="C3" s="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33">
      <c r="A4" s="58" t="s">
        <v>17</v>
      </c>
      <c r="B4" s="59"/>
      <c r="C4" s="5" t="s">
        <v>34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33">
      <c r="A5" s="5"/>
      <c r="B5" s="60"/>
      <c r="C5" s="5" t="s">
        <v>29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33">
      <c r="A6" s="5"/>
      <c r="B6" s="60"/>
      <c r="C6" s="5" t="s">
        <v>24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33">
      <c r="A7" s="5"/>
      <c r="B7" s="60"/>
      <c r="C7" s="5" t="s">
        <v>30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33">
      <c r="A8" s="5"/>
      <c r="B8" s="60"/>
      <c r="C8" s="5" t="s">
        <v>31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33">
      <c r="A9" s="56"/>
      <c r="B9" s="57"/>
      <c r="C9" s="5" t="s">
        <v>25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33" ht="13.3" thickBot="1">
      <c r="A10" s="56"/>
      <c r="B10" s="57"/>
      <c r="C10" s="56"/>
      <c r="D10" s="5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33" s="96" customFormat="1" ht="19.3" customHeight="1" thickBot="1">
      <c r="A11" s="116" t="s">
        <v>33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1:33" ht="13.3" thickBot="1">
      <c r="A12" s="61" t="s">
        <v>27</v>
      </c>
      <c r="B12" s="60"/>
      <c r="C12" s="62" t="s">
        <v>14</v>
      </c>
      <c r="D12" s="60"/>
      <c r="E12" s="119" t="s">
        <v>26</v>
      </c>
      <c r="F12" s="120"/>
      <c r="G12" s="120"/>
      <c r="H12" s="120"/>
      <c r="I12" s="121"/>
      <c r="J12" s="56"/>
      <c r="K12" s="122" t="s">
        <v>28</v>
      </c>
      <c r="L12" s="123"/>
      <c r="M12" s="123"/>
      <c r="N12" s="123"/>
      <c r="O12" s="124"/>
    </row>
    <row r="13" spans="1:33" ht="13.3" thickBot="1">
      <c r="A13" s="63"/>
      <c r="B13" s="60"/>
      <c r="C13" s="64"/>
      <c r="D13" s="60"/>
      <c r="E13" s="125" t="s">
        <v>7</v>
      </c>
      <c r="F13" s="126"/>
      <c r="G13" s="126"/>
      <c r="H13" s="126"/>
      <c r="I13" s="127"/>
      <c r="J13" s="56"/>
      <c r="K13" s="125" t="s">
        <v>7</v>
      </c>
      <c r="L13" s="126"/>
      <c r="M13" s="126"/>
      <c r="N13" s="126"/>
      <c r="O13" s="127"/>
    </row>
    <row r="14" spans="1:33" ht="13.3" thickBot="1">
      <c r="A14" s="65"/>
      <c r="B14" s="66"/>
      <c r="C14" s="67"/>
      <c r="D14" s="66"/>
      <c r="E14" s="90" t="s">
        <v>8</v>
      </c>
      <c r="F14" s="90" t="s">
        <v>9</v>
      </c>
      <c r="G14" s="90" t="s">
        <v>11</v>
      </c>
      <c r="H14" s="90" t="s">
        <v>10</v>
      </c>
      <c r="I14" s="90" t="s">
        <v>15</v>
      </c>
      <c r="J14" s="91"/>
      <c r="K14" s="90" t="s">
        <v>8</v>
      </c>
      <c r="L14" s="90" t="s">
        <v>9</v>
      </c>
      <c r="M14" s="90" t="s">
        <v>11</v>
      </c>
      <c r="N14" s="90" t="s">
        <v>10</v>
      </c>
      <c r="O14" s="90" t="s">
        <v>15</v>
      </c>
    </row>
    <row r="15" spans="1:33" ht="13.3" thickBot="1">
      <c r="A15" s="68">
        <v>20</v>
      </c>
      <c r="B15" s="69"/>
      <c r="C15" s="92">
        <v>27.81114012023918</v>
      </c>
      <c r="D15" s="69"/>
      <c r="E15" s="80">
        <v>24.63851</v>
      </c>
      <c r="F15" s="81">
        <v>34.903089999999999</v>
      </c>
      <c r="G15" s="81">
        <v>37.167630000000003</v>
      </c>
      <c r="H15" s="81">
        <v>41.927259999999997</v>
      </c>
      <c r="I15" s="82">
        <v>31.141850000000002</v>
      </c>
      <c r="J15" s="91"/>
      <c r="K15" s="80">
        <v>30.15709</v>
      </c>
      <c r="L15" s="81">
        <v>37.333390000000001</v>
      </c>
      <c r="M15" s="81">
        <v>37.033250000000002</v>
      </c>
      <c r="N15" s="81">
        <v>40.594299999999997</v>
      </c>
      <c r="O15" s="82">
        <v>33.721179999999997</v>
      </c>
    </row>
    <row r="16" spans="1:33" ht="13.3" thickBot="1">
      <c r="A16" s="70">
        <v>25</v>
      </c>
      <c r="B16" s="69"/>
      <c r="C16" s="93">
        <v>24.814458073258507</v>
      </c>
      <c r="D16" s="69"/>
      <c r="E16" s="83">
        <v>29.503170000000001</v>
      </c>
      <c r="F16" s="84">
        <v>29.875830000000001</v>
      </c>
      <c r="G16" s="84">
        <v>31.897829999999999</v>
      </c>
      <c r="H16" s="84">
        <v>33.614980000000003</v>
      </c>
      <c r="I16" s="85">
        <v>33.254890000000003</v>
      </c>
      <c r="J16" s="91"/>
      <c r="K16" s="83">
        <v>39.315869999999997</v>
      </c>
      <c r="L16" s="84">
        <v>41.954239999999999</v>
      </c>
      <c r="M16" s="84">
        <v>42.26426</v>
      </c>
      <c r="N16" s="84">
        <v>40.279060000000001</v>
      </c>
      <c r="O16" s="85">
        <v>44.18027</v>
      </c>
    </row>
    <row r="17" spans="1:15" ht="13.3" thickBot="1">
      <c r="A17" s="70">
        <v>31.5</v>
      </c>
      <c r="B17" s="69"/>
      <c r="C17" s="93">
        <v>22.627614427887394</v>
      </c>
      <c r="D17" s="69"/>
      <c r="E17" s="83">
        <v>33.135590000000001</v>
      </c>
      <c r="F17" s="84">
        <v>32.332320000000003</v>
      </c>
      <c r="G17" s="84">
        <v>35.843330000000002</v>
      </c>
      <c r="H17" s="84">
        <v>34.464579999999998</v>
      </c>
      <c r="I17" s="85">
        <v>29.464379999999998</v>
      </c>
      <c r="J17" s="91"/>
      <c r="K17" s="83">
        <v>37.217329999999997</v>
      </c>
      <c r="L17" s="84">
        <v>38.874029999999998</v>
      </c>
      <c r="M17" s="84">
        <v>37.956270000000004</v>
      </c>
      <c r="N17" s="84">
        <v>39.856699999999996</v>
      </c>
      <c r="O17" s="85">
        <v>33.965710000000001</v>
      </c>
    </row>
    <row r="18" spans="1:15" ht="13.3" thickBot="1">
      <c r="A18" s="70">
        <v>40</v>
      </c>
      <c r="B18" s="69"/>
      <c r="C18" s="93">
        <v>24.427376585026991</v>
      </c>
      <c r="D18" s="69"/>
      <c r="E18" s="83">
        <v>35.24532</v>
      </c>
      <c r="F18" s="84">
        <v>33.724469999999997</v>
      </c>
      <c r="G18" s="84">
        <v>35.624400000000001</v>
      </c>
      <c r="H18" s="84">
        <v>30.281580000000002</v>
      </c>
      <c r="I18" s="85">
        <v>34.435000000000002</v>
      </c>
      <c r="J18" s="91"/>
      <c r="K18" s="83">
        <v>41.544989999999999</v>
      </c>
      <c r="L18" s="84">
        <v>38.780099999999997</v>
      </c>
      <c r="M18" s="84">
        <v>39.114910000000002</v>
      </c>
      <c r="N18" s="84">
        <v>35.718470000000003</v>
      </c>
      <c r="O18" s="85">
        <v>42.550199999999997</v>
      </c>
    </row>
    <row r="19" spans="1:15" ht="13.3" thickBot="1">
      <c r="A19" s="70">
        <v>50</v>
      </c>
      <c r="B19" s="69"/>
      <c r="C19" s="93">
        <v>25.941366202674345</v>
      </c>
      <c r="D19" s="69"/>
      <c r="E19" s="83">
        <v>36.734520000000003</v>
      </c>
      <c r="F19" s="84">
        <v>35.36224</v>
      </c>
      <c r="G19" s="84">
        <v>33.929119999999998</v>
      </c>
      <c r="H19" s="84">
        <v>29.534990000000001</v>
      </c>
      <c r="I19" s="85">
        <v>40.608089999999997</v>
      </c>
      <c r="J19" s="91"/>
      <c r="K19" s="83">
        <v>36.417450000000002</v>
      </c>
      <c r="L19" s="84">
        <v>34.784770000000002</v>
      </c>
      <c r="M19" s="84">
        <v>33.401969999999999</v>
      </c>
      <c r="N19" s="84">
        <v>29.128550000000001</v>
      </c>
      <c r="O19" s="85">
        <v>42.069769999999998</v>
      </c>
    </row>
    <row r="20" spans="1:15" ht="13.3" thickBot="1">
      <c r="A20" s="70">
        <v>63</v>
      </c>
      <c r="B20" s="69"/>
      <c r="C20" s="93">
        <v>23.468396934421143</v>
      </c>
      <c r="D20" s="69"/>
      <c r="E20" s="83">
        <v>28.218869999999999</v>
      </c>
      <c r="F20" s="84">
        <v>31.229389999999999</v>
      </c>
      <c r="G20" s="84">
        <v>31.764679999999998</v>
      </c>
      <c r="H20" s="84">
        <v>34.009970000000003</v>
      </c>
      <c r="I20" s="85">
        <v>35.00806</v>
      </c>
      <c r="J20" s="91"/>
      <c r="K20" s="83">
        <v>28.727620000000002</v>
      </c>
      <c r="L20" s="84">
        <v>34.20626</v>
      </c>
      <c r="M20" s="84">
        <v>32.651240000000001</v>
      </c>
      <c r="N20" s="84">
        <v>36.594070000000002</v>
      </c>
      <c r="O20" s="85">
        <v>43.790550000000003</v>
      </c>
    </row>
    <row r="21" spans="1:15" ht="13.3" thickBot="1">
      <c r="A21" s="70">
        <v>80</v>
      </c>
      <c r="B21" s="69"/>
      <c r="C21" s="93">
        <v>16.436012213996126</v>
      </c>
      <c r="D21" s="69"/>
      <c r="E21" s="83">
        <v>30.918089999999999</v>
      </c>
      <c r="F21" s="84">
        <v>33.622579999999999</v>
      </c>
      <c r="G21" s="84">
        <v>26.485510000000001</v>
      </c>
      <c r="H21" s="84">
        <v>31.98893</v>
      </c>
      <c r="I21" s="85">
        <v>35.130040000000001</v>
      </c>
      <c r="J21" s="91"/>
      <c r="K21" s="83">
        <v>33.184849999999997</v>
      </c>
      <c r="L21" s="84">
        <v>32.383040000000001</v>
      </c>
      <c r="M21" s="84">
        <v>27.059270000000001</v>
      </c>
      <c r="N21" s="84">
        <v>33.838329999999999</v>
      </c>
      <c r="O21" s="85">
        <v>42.451309999999999</v>
      </c>
    </row>
    <row r="22" spans="1:15" ht="13.3" thickBot="1">
      <c r="A22" s="70">
        <v>100</v>
      </c>
      <c r="B22" s="69"/>
      <c r="C22" s="93">
        <v>16.243761145551545</v>
      </c>
      <c r="D22" s="69"/>
      <c r="E22" s="83">
        <v>34.226939999999999</v>
      </c>
      <c r="F22" s="84">
        <v>37.646340000000002</v>
      </c>
      <c r="G22" s="84">
        <v>35.737189999999998</v>
      </c>
      <c r="H22" s="84">
        <v>37.24729</v>
      </c>
      <c r="I22" s="85">
        <v>38.515500000000003</v>
      </c>
      <c r="J22" s="91"/>
      <c r="K22" s="83">
        <v>31.17286</v>
      </c>
      <c r="L22" s="84">
        <v>32.750410000000002</v>
      </c>
      <c r="M22" s="84">
        <v>30.680299999999999</v>
      </c>
      <c r="N22" s="84">
        <v>33.732810000000001</v>
      </c>
      <c r="O22" s="85">
        <v>37.556660000000001</v>
      </c>
    </row>
    <row r="23" spans="1:15" ht="13.3" thickBot="1">
      <c r="A23" s="70">
        <v>125</v>
      </c>
      <c r="B23" s="69"/>
      <c r="C23" s="93">
        <v>14.738037443976905</v>
      </c>
      <c r="D23" s="69"/>
      <c r="E23" s="83">
        <v>40.183689999999999</v>
      </c>
      <c r="F23" s="84">
        <v>37.756120000000003</v>
      </c>
      <c r="G23" s="84">
        <v>39.781869999999998</v>
      </c>
      <c r="H23" s="84">
        <v>38.201709999999999</v>
      </c>
      <c r="I23" s="85">
        <v>41.025039999999997</v>
      </c>
      <c r="J23" s="91"/>
      <c r="K23" s="83">
        <v>38.62397</v>
      </c>
      <c r="L23" s="84">
        <v>33.957909999999998</v>
      </c>
      <c r="M23" s="84">
        <v>36.514620000000001</v>
      </c>
      <c r="N23" s="84">
        <v>33.244320000000002</v>
      </c>
      <c r="O23" s="85">
        <v>41.268479999999997</v>
      </c>
    </row>
    <row r="24" spans="1:15" ht="13.3" thickBot="1">
      <c r="A24" s="70">
        <v>160</v>
      </c>
      <c r="B24" s="69"/>
      <c r="C24" s="93">
        <v>14.78794126341665</v>
      </c>
      <c r="D24" s="69"/>
      <c r="E24" s="83">
        <v>41.680869999999999</v>
      </c>
      <c r="F24" s="84">
        <v>44.223050000000001</v>
      </c>
      <c r="G24" s="84">
        <v>41.788139999999999</v>
      </c>
      <c r="H24" s="84">
        <v>43.602980000000002</v>
      </c>
      <c r="I24" s="85">
        <v>45.099809999999998</v>
      </c>
      <c r="J24" s="91"/>
      <c r="K24" s="83">
        <v>38.849550000000001</v>
      </c>
      <c r="L24" s="84">
        <v>36.434420000000003</v>
      </c>
      <c r="M24" s="84">
        <v>35.191290000000002</v>
      </c>
      <c r="N24" s="84">
        <v>35.488500000000002</v>
      </c>
      <c r="O24" s="85">
        <v>37.603529999999999</v>
      </c>
    </row>
    <row r="25" spans="1:15" ht="13.3" thickBot="1">
      <c r="A25" s="70">
        <v>200</v>
      </c>
      <c r="B25" s="69"/>
      <c r="C25" s="93">
        <v>9.121315245758975</v>
      </c>
      <c r="D25" s="69"/>
      <c r="E25" s="83">
        <v>48.32873</v>
      </c>
      <c r="F25" s="84">
        <v>50.309359999999998</v>
      </c>
      <c r="G25" s="84">
        <v>49.802100000000003</v>
      </c>
      <c r="H25" s="84">
        <v>49.796700000000001</v>
      </c>
      <c r="I25" s="85">
        <v>49.029170000000001</v>
      </c>
      <c r="J25" s="91"/>
      <c r="K25" s="83">
        <v>39.007060000000003</v>
      </c>
      <c r="L25" s="84">
        <v>39.143090000000001</v>
      </c>
      <c r="M25" s="84">
        <v>38.323970000000003</v>
      </c>
      <c r="N25" s="84">
        <v>36.975859999999997</v>
      </c>
      <c r="O25" s="85">
        <v>36.731020000000001</v>
      </c>
    </row>
    <row r="26" spans="1:15" ht="13.3" thickBot="1">
      <c r="A26" s="70">
        <v>250</v>
      </c>
      <c r="B26" s="69"/>
      <c r="C26" s="93">
        <v>13.582308056663686</v>
      </c>
      <c r="D26" s="69"/>
      <c r="E26" s="83">
        <v>49.095700000000001</v>
      </c>
      <c r="F26" s="84">
        <v>48.922170000000001</v>
      </c>
      <c r="G26" s="84">
        <v>49.661900000000003</v>
      </c>
      <c r="H26" s="84">
        <v>48.886490000000002</v>
      </c>
      <c r="I26" s="85">
        <v>47.19697</v>
      </c>
      <c r="J26" s="91"/>
      <c r="K26" s="83">
        <v>34.525950000000002</v>
      </c>
      <c r="L26" s="84">
        <v>34.037230000000001</v>
      </c>
      <c r="M26" s="84">
        <v>34.848100000000002</v>
      </c>
      <c r="N26" s="84">
        <v>33.486249999999998</v>
      </c>
      <c r="O26" s="85">
        <v>33.235869999999998</v>
      </c>
    </row>
    <row r="27" spans="1:15" ht="13.3" thickBot="1">
      <c r="A27" s="70">
        <v>315</v>
      </c>
      <c r="B27" s="69"/>
      <c r="C27" s="93">
        <v>10.007303497800047</v>
      </c>
      <c r="D27" s="69"/>
      <c r="E27" s="83">
        <v>46.80068</v>
      </c>
      <c r="F27" s="84">
        <v>47.879849999999998</v>
      </c>
      <c r="G27" s="84">
        <v>48.189570000000003</v>
      </c>
      <c r="H27" s="84">
        <v>47.229059999999997</v>
      </c>
      <c r="I27" s="85">
        <v>43.801540000000003</v>
      </c>
      <c r="J27" s="91"/>
      <c r="K27" s="83">
        <v>30.89865</v>
      </c>
      <c r="L27" s="84">
        <v>31.016310000000001</v>
      </c>
      <c r="M27" s="84">
        <v>31.079519999999999</v>
      </c>
      <c r="N27" s="84">
        <v>30.84741</v>
      </c>
      <c r="O27" s="85">
        <v>30.343730000000001</v>
      </c>
    </row>
    <row r="28" spans="1:15" ht="13.3" thickBot="1">
      <c r="A28" s="70">
        <v>400</v>
      </c>
      <c r="B28" s="69"/>
      <c r="C28" s="93">
        <v>9.6510717180559062</v>
      </c>
      <c r="D28" s="69"/>
      <c r="E28" s="83">
        <v>45.510359999999999</v>
      </c>
      <c r="F28" s="84">
        <v>45.38111</v>
      </c>
      <c r="G28" s="84">
        <v>46.13062</v>
      </c>
      <c r="H28" s="84">
        <v>45.186079999999997</v>
      </c>
      <c r="I28" s="85">
        <v>47.261339999999997</v>
      </c>
      <c r="J28" s="91"/>
      <c r="K28" s="83">
        <v>30.91629</v>
      </c>
      <c r="L28" s="84">
        <v>30.994299999999999</v>
      </c>
      <c r="M28" s="84">
        <v>31.21491</v>
      </c>
      <c r="N28" s="84">
        <v>30.349599999999999</v>
      </c>
      <c r="O28" s="85">
        <v>30.079730000000001</v>
      </c>
    </row>
    <row r="29" spans="1:15" ht="13.3" thickBot="1">
      <c r="A29" s="70">
        <v>500</v>
      </c>
      <c r="B29" s="69"/>
      <c r="C29" s="93">
        <v>8.9343265057678334</v>
      </c>
      <c r="D29" s="69"/>
      <c r="E29" s="83">
        <v>45.856180000000002</v>
      </c>
      <c r="F29" s="84">
        <v>46.971319999999999</v>
      </c>
      <c r="G29" s="84">
        <v>46.37632</v>
      </c>
      <c r="H29" s="84">
        <v>47.485900000000001</v>
      </c>
      <c r="I29" s="85">
        <v>47.25244</v>
      </c>
      <c r="J29" s="91"/>
      <c r="K29" s="83">
        <v>34.290529999999997</v>
      </c>
      <c r="L29" s="84">
        <v>33.909910000000004</v>
      </c>
      <c r="M29" s="84">
        <v>33.627209999999998</v>
      </c>
      <c r="N29" s="84">
        <v>31.221160000000001</v>
      </c>
      <c r="O29" s="85">
        <v>33.083539999999999</v>
      </c>
    </row>
    <row r="30" spans="1:15" ht="13.3" thickBot="1">
      <c r="A30" s="70">
        <v>630</v>
      </c>
      <c r="B30" s="69"/>
      <c r="C30" s="93">
        <v>7.6716621041750752</v>
      </c>
      <c r="D30" s="69"/>
      <c r="E30" s="83">
        <v>44.233400000000003</v>
      </c>
      <c r="F30" s="84">
        <v>44.80621</v>
      </c>
      <c r="G30" s="84">
        <v>45.142969999999998</v>
      </c>
      <c r="H30" s="84">
        <v>45.200150000000001</v>
      </c>
      <c r="I30" s="85">
        <v>44.934159999999999</v>
      </c>
      <c r="J30" s="91"/>
      <c r="K30" s="83">
        <v>27.747350000000001</v>
      </c>
      <c r="L30" s="84">
        <v>28.296710000000001</v>
      </c>
      <c r="M30" s="84">
        <v>28.286010000000001</v>
      </c>
      <c r="N30" s="84">
        <v>27.09346</v>
      </c>
      <c r="O30" s="85">
        <v>28.266110000000001</v>
      </c>
    </row>
    <row r="31" spans="1:15" ht="13.3" thickBot="1">
      <c r="A31" s="70">
        <v>800</v>
      </c>
      <c r="B31" s="69"/>
      <c r="C31" s="93">
        <v>6.9198794388603933</v>
      </c>
      <c r="D31" s="69"/>
      <c r="E31" s="83">
        <v>44.694560000000003</v>
      </c>
      <c r="F31" s="84">
        <v>45.961730000000003</v>
      </c>
      <c r="G31" s="84">
        <v>45.623399999999997</v>
      </c>
      <c r="H31" s="84">
        <v>45.764719999999997</v>
      </c>
      <c r="I31" s="85">
        <v>46.130189999999999</v>
      </c>
      <c r="J31" s="91"/>
      <c r="K31" s="83">
        <v>22.888639999999999</v>
      </c>
      <c r="L31" s="84">
        <v>22.93384</v>
      </c>
      <c r="M31" s="84">
        <v>23.305980000000002</v>
      </c>
      <c r="N31" s="84">
        <v>22.864550000000001</v>
      </c>
      <c r="O31" s="85">
        <v>23.460249999999998</v>
      </c>
    </row>
    <row r="32" spans="1:15" ht="13.3" thickBot="1">
      <c r="A32" s="70">
        <v>1000</v>
      </c>
      <c r="B32" s="69"/>
      <c r="C32" s="93">
        <v>4.8998278150670895</v>
      </c>
      <c r="D32" s="69"/>
      <c r="E32" s="83">
        <v>43.614109999999997</v>
      </c>
      <c r="F32" s="84">
        <v>43.826830000000001</v>
      </c>
      <c r="G32" s="84">
        <v>45.092669999999998</v>
      </c>
      <c r="H32" s="84">
        <v>44.021889999999999</v>
      </c>
      <c r="I32" s="85">
        <v>43.055709999999998</v>
      </c>
      <c r="J32" s="91"/>
      <c r="K32" s="83">
        <v>21.875699999999998</v>
      </c>
      <c r="L32" s="84">
        <v>21.14292</v>
      </c>
      <c r="M32" s="84">
        <v>21.469110000000001</v>
      </c>
      <c r="N32" s="84">
        <v>21.750489999999999</v>
      </c>
      <c r="O32" s="85">
        <v>23.008279999999999</v>
      </c>
    </row>
    <row r="33" spans="1:15" ht="13.3" thickBot="1">
      <c r="A33" s="70">
        <v>1250</v>
      </c>
      <c r="B33" s="69"/>
      <c r="C33" s="93">
        <v>3.6624275923521572</v>
      </c>
      <c r="D33" s="69"/>
      <c r="E33" s="83">
        <v>42.654470000000003</v>
      </c>
      <c r="F33" s="84">
        <v>43.342329999999997</v>
      </c>
      <c r="G33" s="84">
        <v>44.650509999999997</v>
      </c>
      <c r="H33" s="84">
        <v>43.061839999999997</v>
      </c>
      <c r="I33" s="85">
        <v>42.812190000000001</v>
      </c>
      <c r="J33" s="91"/>
      <c r="K33" s="83">
        <v>18.74475</v>
      </c>
      <c r="L33" s="84">
        <v>18.57131</v>
      </c>
      <c r="M33" s="84">
        <v>18.76371</v>
      </c>
      <c r="N33" s="84">
        <v>18.689789999999999</v>
      </c>
      <c r="O33" s="85">
        <v>19.28462</v>
      </c>
    </row>
    <row r="34" spans="1:15" ht="13.3" thickBot="1">
      <c r="A34" s="70">
        <v>1600</v>
      </c>
      <c r="B34" s="69"/>
      <c r="C34" s="93">
        <v>4.7643800170246706</v>
      </c>
      <c r="D34" s="69"/>
      <c r="E34" s="83">
        <v>40.285760000000003</v>
      </c>
      <c r="F34" s="84">
        <v>41.187550000000002</v>
      </c>
      <c r="G34" s="84">
        <v>41.721679999999999</v>
      </c>
      <c r="H34" s="84">
        <v>41.22775</v>
      </c>
      <c r="I34" s="85">
        <v>39.757800000000003</v>
      </c>
      <c r="J34" s="91"/>
      <c r="K34" s="83">
        <v>16.55219</v>
      </c>
      <c r="L34" s="84">
        <v>15.71392</v>
      </c>
      <c r="M34" s="84">
        <v>16.195450000000001</v>
      </c>
      <c r="N34" s="84">
        <v>16.133559999999999</v>
      </c>
      <c r="O34" s="85">
        <v>15.80649</v>
      </c>
    </row>
    <row r="35" spans="1:15" ht="13.3" thickBot="1">
      <c r="A35" s="70">
        <v>2000</v>
      </c>
      <c r="B35" s="69"/>
      <c r="C35" s="93">
        <v>4.3578692627767257</v>
      </c>
      <c r="D35" s="69"/>
      <c r="E35" s="83">
        <v>39.951369999999997</v>
      </c>
      <c r="F35" s="84">
        <v>41.004660000000001</v>
      </c>
      <c r="G35" s="84">
        <v>42.298209999999997</v>
      </c>
      <c r="H35" s="84">
        <v>40.941789999999997</v>
      </c>
      <c r="I35" s="85">
        <v>38.002180000000003</v>
      </c>
      <c r="J35" s="91"/>
      <c r="K35" s="83">
        <v>12.89776</v>
      </c>
      <c r="L35" s="84">
        <v>12.442740000000001</v>
      </c>
      <c r="M35" s="84">
        <v>12.830730000000001</v>
      </c>
      <c r="N35" s="84">
        <v>12.999510000000001</v>
      </c>
      <c r="O35" s="85">
        <v>12.518280000000001</v>
      </c>
    </row>
    <row r="36" spans="1:15" ht="13.3" thickBot="1">
      <c r="A36" s="70">
        <v>2500</v>
      </c>
      <c r="B36" s="69"/>
      <c r="C36" s="93">
        <v>4.8380918225740253</v>
      </c>
      <c r="D36" s="69"/>
      <c r="E36" s="83">
        <v>40.873040000000003</v>
      </c>
      <c r="F36" s="84">
        <v>37.935510000000001</v>
      </c>
      <c r="G36" s="84">
        <v>42.008420000000001</v>
      </c>
      <c r="H36" s="84">
        <v>42.341630000000002</v>
      </c>
      <c r="I36" s="85">
        <v>42.562899999999999</v>
      </c>
      <c r="J36" s="91"/>
      <c r="K36" s="83">
        <v>10.65133</v>
      </c>
      <c r="L36" s="84">
        <v>10.279780000000001</v>
      </c>
      <c r="M36" s="84">
        <v>10.625489999999999</v>
      </c>
      <c r="N36" s="84">
        <v>11.49006</v>
      </c>
      <c r="O36" s="85">
        <v>10.54208</v>
      </c>
    </row>
    <row r="37" spans="1:15" ht="13.3" thickBot="1">
      <c r="A37" s="70">
        <v>3150</v>
      </c>
      <c r="B37" s="69"/>
      <c r="C37" s="93">
        <v>5.5624832624293221</v>
      </c>
      <c r="D37" s="69"/>
      <c r="E37" s="83">
        <v>36.597459999999998</v>
      </c>
      <c r="F37" s="84">
        <v>35.452300000000001</v>
      </c>
      <c r="G37" s="84">
        <v>38.428319999999999</v>
      </c>
      <c r="H37" s="84">
        <v>38.315420000000003</v>
      </c>
      <c r="I37" s="85">
        <v>38.161589999999997</v>
      </c>
      <c r="J37" s="91"/>
      <c r="K37" s="83">
        <v>8.8924850000000006</v>
      </c>
      <c r="L37" s="84">
        <v>8.5047510000000006</v>
      </c>
      <c r="M37" s="84">
        <v>8.8513979999999997</v>
      </c>
      <c r="N37" s="84">
        <v>9.2551769999999998</v>
      </c>
      <c r="O37" s="85">
        <v>8.9287779999999994</v>
      </c>
    </row>
    <row r="38" spans="1:15" ht="13.3" thickBot="1">
      <c r="A38" s="70">
        <v>4000</v>
      </c>
      <c r="B38" s="69"/>
      <c r="C38" s="93">
        <v>6.5019545401615408</v>
      </c>
      <c r="D38" s="69"/>
      <c r="E38" s="83">
        <v>29.38775</v>
      </c>
      <c r="F38" s="84">
        <v>30.443059999999999</v>
      </c>
      <c r="G38" s="84">
        <v>32.6937</v>
      </c>
      <c r="H38" s="84">
        <v>31.43695</v>
      </c>
      <c r="I38" s="85">
        <v>28.667629999999999</v>
      </c>
      <c r="J38" s="91"/>
      <c r="K38" s="83">
        <v>8.7814379999999996</v>
      </c>
      <c r="L38" s="84">
        <v>7.9362079999999997</v>
      </c>
      <c r="M38" s="84">
        <v>8.6849779999999992</v>
      </c>
      <c r="N38" s="84">
        <v>8.7063310000000005</v>
      </c>
      <c r="O38" s="85">
        <v>8.7360579999999999</v>
      </c>
    </row>
    <row r="39" spans="1:15" ht="13.3" thickBot="1">
      <c r="A39" s="70">
        <v>5000</v>
      </c>
      <c r="B39" s="69"/>
      <c r="C39" s="93">
        <v>7.6262638791870314</v>
      </c>
      <c r="D39" s="69"/>
      <c r="E39" s="83">
        <v>24.343640000000001</v>
      </c>
      <c r="F39" s="84">
        <v>25.16769</v>
      </c>
      <c r="G39" s="84">
        <v>28.48301</v>
      </c>
      <c r="H39" s="84">
        <v>27.729659999999999</v>
      </c>
      <c r="I39" s="85">
        <v>23.284179999999999</v>
      </c>
      <c r="J39" s="91"/>
      <c r="K39" s="83">
        <v>9.0185250000000003</v>
      </c>
      <c r="L39" s="84">
        <v>8.0127070000000007</v>
      </c>
      <c r="M39" s="84">
        <v>8.8664919999999992</v>
      </c>
      <c r="N39" s="84">
        <v>9.0482130000000005</v>
      </c>
      <c r="O39" s="85">
        <v>9.0868640000000003</v>
      </c>
    </row>
    <row r="40" spans="1:15" ht="13.3" thickBot="1">
      <c r="A40" s="70">
        <v>6300</v>
      </c>
      <c r="B40" s="69"/>
      <c r="C40" s="93">
        <v>8.1745022809086709</v>
      </c>
      <c r="D40" s="69"/>
      <c r="E40" s="83">
        <v>21.02928</v>
      </c>
      <c r="F40" s="84">
        <v>21.824619999999999</v>
      </c>
      <c r="G40" s="84">
        <v>26.69284</v>
      </c>
      <c r="H40" s="84">
        <v>25.17286</v>
      </c>
      <c r="I40" s="85">
        <v>20.60303</v>
      </c>
      <c r="J40" s="91"/>
      <c r="K40" s="83">
        <v>9.3101289999999999</v>
      </c>
      <c r="L40" s="84">
        <v>8.0042480000000005</v>
      </c>
      <c r="M40" s="84">
        <v>8.7371730000000003</v>
      </c>
      <c r="N40" s="84">
        <v>9.0189430000000002</v>
      </c>
      <c r="O40" s="85">
        <v>9.09328</v>
      </c>
    </row>
    <row r="41" spans="1:15" ht="13.3" thickBot="1">
      <c r="A41" s="70">
        <v>8000</v>
      </c>
      <c r="B41" s="69"/>
      <c r="C41" s="93">
        <v>9.2081884784567887</v>
      </c>
      <c r="D41" s="69"/>
      <c r="E41" s="83">
        <v>16.64705</v>
      </c>
      <c r="F41" s="84">
        <v>17.070399999999999</v>
      </c>
      <c r="G41" s="84">
        <v>22.938420000000001</v>
      </c>
      <c r="H41" s="84">
        <v>20.710789999999999</v>
      </c>
      <c r="I41" s="85">
        <v>16.67324</v>
      </c>
      <c r="J41" s="91"/>
      <c r="K41" s="83">
        <v>10.174329999999999</v>
      </c>
      <c r="L41" s="84">
        <v>9.2353159999999992</v>
      </c>
      <c r="M41" s="84">
        <v>9.8327530000000003</v>
      </c>
      <c r="N41" s="84">
        <v>10.10064</v>
      </c>
      <c r="O41" s="85">
        <v>10.14339</v>
      </c>
    </row>
    <row r="42" spans="1:15" ht="13.3" thickBot="1">
      <c r="A42" s="70">
        <v>10000</v>
      </c>
      <c r="B42" s="69"/>
      <c r="C42" s="93">
        <v>9.228299278573699</v>
      </c>
      <c r="D42" s="69"/>
      <c r="E42" s="83">
        <v>14.3081</v>
      </c>
      <c r="F42" s="84">
        <v>14.40584</v>
      </c>
      <c r="G42" s="84">
        <v>20.227869999999999</v>
      </c>
      <c r="H42" s="84">
        <v>20.06757</v>
      </c>
      <c r="I42" s="85">
        <v>15.12139</v>
      </c>
      <c r="J42" s="91"/>
      <c r="K42" s="83">
        <v>10.09937</v>
      </c>
      <c r="L42" s="84">
        <v>9.3195739999999994</v>
      </c>
      <c r="M42" s="84">
        <v>9.7634740000000004</v>
      </c>
      <c r="N42" s="84">
        <v>10.06549</v>
      </c>
      <c r="O42" s="85">
        <v>10.22795</v>
      </c>
    </row>
    <row r="43" spans="1:15" ht="13.3" thickBot="1">
      <c r="A43" s="70">
        <v>12500</v>
      </c>
      <c r="B43" s="69"/>
      <c r="C43" s="93">
        <v>9.141891271433213</v>
      </c>
      <c r="D43" s="69"/>
      <c r="E43" s="83">
        <v>11.82386</v>
      </c>
      <c r="F43" s="84">
        <v>13.434990000000001</v>
      </c>
      <c r="G43" s="84">
        <v>16.532620000000001</v>
      </c>
      <c r="H43" s="84">
        <v>17.67719</v>
      </c>
      <c r="I43" s="85">
        <v>12.23673</v>
      </c>
      <c r="J43" s="91"/>
      <c r="K43" s="83">
        <v>9.471489</v>
      </c>
      <c r="L43" s="84">
        <v>8.7422540000000009</v>
      </c>
      <c r="M43" s="84">
        <v>9.1348090000000006</v>
      </c>
      <c r="N43" s="84">
        <v>9.2759909999999994</v>
      </c>
      <c r="O43" s="85">
        <v>9.5105079999999997</v>
      </c>
    </row>
    <row r="44" spans="1:15" ht="13.3" thickBot="1">
      <c r="A44" s="70">
        <v>16000</v>
      </c>
      <c r="B44" s="69"/>
      <c r="C44" s="93">
        <v>11.105332147749756</v>
      </c>
      <c r="D44" s="69"/>
      <c r="E44" s="83">
        <v>12.36552</v>
      </c>
      <c r="F44" s="84">
        <v>12.87574</v>
      </c>
      <c r="G44" s="84">
        <v>15.30344</v>
      </c>
      <c r="H44" s="84">
        <v>18.696090000000002</v>
      </c>
      <c r="I44" s="85">
        <v>12.164059999999999</v>
      </c>
      <c r="J44" s="91"/>
      <c r="K44" s="83">
        <v>10.100390000000001</v>
      </c>
      <c r="L44" s="84">
        <v>9.0581160000000001</v>
      </c>
      <c r="M44" s="84">
        <v>9.5169619999999995</v>
      </c>
      <c r="N44" s="84">
        <v>9.7146270000000001</v>
      </c>
      <c r="O44" s="85">
        <v>10.06578</v>
      </c>
    </row>
    <row r="45" spans="1:15" ht="13.3" thickBot="1">
      <c r="A45" s="71">
        <v>20000</v>
      </c>
      <c r="B45" s="69"/>
      <c r="C45" s="94">
        <v>10.363159009118494</v>
      </c>
      <c r="D45" s="69"/>
      <c r="E45" s="86">
        <v>16.083680000000001</v>
      </c>
      <c r="F45" s="87">
        <v>16.527899999999999</v>
      </c>
      <c r="G45" s="87">
        <v>24.62546</v>
      </c>
      <c r="H45" s="87">
        <v>27.461200000000002</v>
      </c>
      <c r="I45" s="88">
        <v>13.94941</v>
      </c>
      <c r="J45" s="91"/>
      <c r="K45" s="86">
        <v>10.102539999999999</v>
      </c>
      <c r="L45" s="87">
        <v>8.4664280000000005</v>
      </c>
      <c r="M45" s="87">
        <v>11.190939999999999</v>
      </c>
      <c r="N45" s="87">
        <v>9.2649360000000005</v>
      </c>
      <c r="O45" s="88">
        <v>9.2914560000000002</v>
      </c>
    </row>
    <row r="46" spans="1:15" ht="13.3" thickBot="1">
      <c r="A46" s="72" t="s">
        <v>12</v>
      </c>
      <c r="B46" s="59"/>
      <c r="C46" s="73">
        <v>19.229165409941174</v>
      </c>
      <c r="D46" s="59"/>
      <c r="E46" s="89">
        <v>52.895013481607506</v>
      </c>
      <c r="F46" s="89">
        <v>53.405909322284337</v>
      </c>
      <c r="G46" s="89">
        <v>54.201898164267888</v>
      </c>
      <c r="H46" s="89">
        <v>53.773691939379191</v>
      </c>
      <c r="I46" s="89">
        <v>53.322032060708167</v>
      </c>
      <c r="J46" s="91"/>
      <c r="K46" s="89">
        <v>36.544712206841091</v>
      </c>
      <c r="L46" s="89">
        <v>36.169966356009162</v>
      </c>
      <c r="M46" s="89">
        <v>36.099298179372198</v>
      </c>
      <c r="N46" s="89">
        <v>34.9462187769712</v>
      </c>
      <c r="O46" s="89">
        <v>36.150840624069787</v>
      </c>
    </row>
    <row r="47" spans="1:15" ht="13.3" thickBot="1">
      <c r="A47" s="74" t="s">
        <v>13</v>
      </c>
      <c r="B47" s="59"/>
      <c r="C47" s="75">
        <f>C46</f>
        <v>19.229165409941174</v>
      </c>
      <c r="D47" s="59"/>
      <c r="E47" s="113">
        <v>53.54</v>
      </c>
      <c r="F47" s="114"/>
      <c r="G47" s="114"/>
      <c r="H47" s="114"/>
      <c r="I47" s="115"/>
      <c r="J47" s="78"/>
      <c r="K47" s="113">
        <v>36.01</v>
      </c>
      <c r="L47" s="114"/>
      <c r="M47" s="114"/>
      <c r="N47" s="114"/>
      <c r="O47" s="115"/>
    </row>
    <row r="48" spans="1:15">
      <c r="A48" s="56"/>
      <c r="B48" s="57"/>
      <c r="C48" s="56"/>
      <c r="D48" s="57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>
      <c r="A49" s="76" t="s">
        <v>18</v>
      </c>
      <c r="B49" s="77"/>
      <c r="C49" s="56"/>
      <c r="D49" s="77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>
      <c r="A50" s="56"/>
      <c r="B50" s="57"/>
      <c r="C50" s="56"/>
      <c r="D50" s="57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>
      <c r="A51" s="56" t="s">
        <v>8</v>
      </c>
      <c r="B51" s="57"/>
      <c r="C51" s="76" t="s">
        <v>19</v>
      </c>
      <c r="D51" s="57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>
      <c r="A52" s="56" t="s">
        <v>9</v>
      </c>
      <c r="B52" s="57"/>
      <c r="C52" s="76" t="s">
        <v>20</v>
      </c>
      <c r="D52" s="57"/>
      <c r="E52" s="56"/>
      <c r="F52" s="56"/>
      <c r="G52" s="56"/>
      <c r="H52" s="56"/>
      <c r="I52" s="78"/>
      <c r="J52" s="56"/>
      <c r="K52" s="56"/>
      <c r="L52" s="56"/>
      <c r="M52" s="56"/>
      <c r="N52" s="56"/>
      <c r="O52" s="56"/>
    </row>
    <row r="53" spans="1:15">
      <c r="A53" s="56" t="s">
        <v>11</v>
      </c>
      <c r="B53" s="57"/>
      <c r="C53" s="76" t="s">
        <v>21</v>
      </c>
      <c r="D53" s="57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>
      <c r="A54" s="56" t="s">
        <v>10</v>
      </c>
      <c r="B54" s="57"/>
      <c r="C54" s="76" t="s">
        <v>22</v>
      </c>
      <c r="D54" s="57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>
      <c r="A55" s="56" t="s">
        <v>15</v>
      </c>
      <c r="B55" s="57"/>
      <c r="C55" s="76" t="s">
        <v>23</v>
      </c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s="3" customForma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s="3" customForma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s="3" customForma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s="3" customForma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s="3" customForma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s="3" customForma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s="3" customForma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s="3" customForma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s="3" customForma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1:15" s="3" customForma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1:15" s="3" customForma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1:15" s="3" customForma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1:15" s="3" customForma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 s="3" customForma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5" s="3" customForma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1:15" s="3" customForma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1:15" s="3" customForma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5" s="3" customForma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1:15" s="3" customForma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1:15" s="3" customForma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1:15" s="3" customForma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1:15" s="3" customForma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1:15" s="3" customForma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1:15" s="3" customForma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1:15" s="3" customFormat="1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1:15" s="3" customFormat="1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1:15" s="3" customForma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1:15" s="3" customFormat="1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1:15" s="3" customFormat="1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1:15" s="3" customForma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1:15" s="3" customForma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1:15" s="3" customForma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1:15" s="3" customForma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1:15" s="3" customForma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1:15" s="3" customForma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1:15" s="3" customForma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1:15" s="3" customFormat="1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1:15" s="3" customFormat="1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s="3" customFormat="1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s="3" customFormat="1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1:15" s="3" customFormat="1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1:15" s="3" customFormat="1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1:15" s="3" customFormat="1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1:15" s="3" customFormat="1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1:15" s="3" customFormat="1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1:15" s="3" customForma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1:15" s="3" customForma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1:15" s="3" customForma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1:15" s="3" customForma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1:15" s="3" customForma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1:15" s="3" customForma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1:15" s="3" customForma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1:15" s="3" customForma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1:15" s="3" customForma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1:15" s="3" customFormat="1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1:15" s="3" customFormat="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1:15" s="3" customFormat="1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1:15" s="3" customFormat="1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1:15" s="3" customFormat="1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1:15" s="3" customFormat="1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1:15" s="3" customForma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1:15" s="3" customForma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1:15" s="3" customFormat="1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1:15" s="3" customFormat="1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1:15" s="3" customFormat="1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1:15" s="3" customFormat="1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1:15" s="3" customFormat="1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1:15" s="3" customFormat="1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1:15" s="3" customFormat="1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1:15" s="3" customFormat="1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1:15" s="3" customFormat="1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1:15" s="3" customFormat="1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1:15" s="3" customFormat="1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1:15" s="3" customForma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1:15" s="3" customForma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1:15" s="3" customForma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1:15" s="3" customFormat="1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1:15" s="3" customFormat="1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1:15" s="3" customFormat="1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1:15" s="3" customFormat="1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1:15" s="3" customFormat="1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1:15" s="3" customFormat="1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1:15" s="3" customFormat="1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1:15" s="3" customFormat="1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1:15" s="3" customFormat="1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1:15" s="3" customForma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1:15" s="3" customFormat="1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1:15" s="3" customForma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1:15" s="3" customForma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1:15" s="3" customForma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1:15" s="3" customFormat="1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1:15" s="3" customFormat="1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1:15" s="3" customFormat="1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1:15" s="3" customFormat="1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1:15" s="3" customFormat="1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1:15" s="3" customFormat="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1:15" s="3" customFormat="1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1:15" s="3" customFormat="1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1:15" s="3" customFormat="1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1:15" s="3" customFormat="1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1:15" s="3" customFormat="1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1:15" s="3" customFormat="1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1:15" s="3" customForma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1:15" s="3" customFormat="1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1:15" s="3" customFormat="1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1:15" s="3" customFormat="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1:15" s="3" customFormat="1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1:15" s="3" customForma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1:15" s="3" customForma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1:15" s="3" customForma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1:15" s="3" customFormat="1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1:15" s="3" customFormat="1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1:15" s="3" customFormat="1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1:15" s="3" customFormat="1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1:15" s="3" customFormat="1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1:15" s="3" customFormat="1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1:15" s="3" customFormat="1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1:15" s="3" customFormat="1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1:15" s="3" customFormat="1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1:15" s="3" customFormat="1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1:15" s="3" customFormat="1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1:15" s="3" customFormat="1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1:15" s="3" customFormat="1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1:15" s="3" customFormat="1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1:15" s="3" customFormat="1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1:15" s="3" customFormat="1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1:15" s="3" customFormat="1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1:15" s="3" customFormat="1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1:15" s="3" customFormat="1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1:15" s="3" customFormat="1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1:15" s="3" customFormat="1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1:15" s="3" customFormat="1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1:15" s="3" customFormat="1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1:15" s="3" customFormat="1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1:15" s="3" customFormat="1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1:15" s="3" customFormat="1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1:15" s="3" customFormat="1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1:15" s="3" customFormat="1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1:15" s="3" customFormat="1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1:15" s="3" customFormat="1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1:15" s="3" customFormat="1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1:15" s="3" customFormat="1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1:15" s="3" customFormat="1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1:15" s="3" customFormat="1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1:15" s="3" customFormat="1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1:15" s="3" customFormat="1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</sheetData>
  <mergeCells count="8">
    <mergeCell ref="E47:I47"/>
    <mergeCell ref="K47:O47"/>
    <mergeCell ref="C2:D2"/>
    <mergeCell ref="A11:O11"/>
    <mergeCell ref="E12:I12"/>
    <mergeCell ref="K12:O12"/>
    <mergeCell ref="E13:I13"/>
    <mergeCell ref="K13:O13"/>
  </mergeCells>
  <pageMargins left="0.7" right="0.7" top="0.75" bottom="0.75" header="0.3" footer="0.3"/>
  <pageSetup paperSize="9" scale="8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45DC348FF43D47B6DEA9BD57493A5A" ma:contentTypeVersion="0" ma:contentTypeDescription="Create a new document." ma:contentTypeScope="" ma:versionID="2411aba542b1d2b5c71b038ee43839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b4d36592d066ea205b2bc93df56b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EFAB11-CB12-4B92-B6E7-768ED3774F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99BD61-EB07-4679-B5AE-9E5419547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1E97E8-E7E1-436E-B774-00A504BE8D16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Reference</vt:lpstr>
      <vt:lpstr>Title Page</vt:lpstr>
      <vt:lpstr>Zen Anechoic</vt:lpstr>
      <vt:lpstr>Zen Reverberant</vt:lpstr>
      <vt:lpstr>'Zen Anechoic'!Print_Area</vt:lpstr>
      <vt:lpstr>'Zen Reverberant'!Print_Area</vt:lpstr>
    </vt:vector>
  </TitlesOfParts>
  <Company>Veneklasen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Wayland Dong</dc:creator>
  <cp:lastModifiedBy>Tim Burnham</cp:lastModifiedBy>
  <cp:lastPrinted>2021-04-22T00:11:15Z</cp:lastPrinted>
  <dcterms:created xsi:type="dcterms:W3CDTF">2014-04-18T03:47:46Z</dcterms:created>
  <dcterms:modified xsi:type="dcterms:W3CDTF">2021-04-23T02:53:29Z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0x010100A045DC348FF43D47B6DEA9BD57493A5A</vt:lpwstr>
  </property>
  <property fmtid="{D5CDD505-2E9C-101B-9397-08002B2CF9AE}" pid="3" name="IsMyDocuments">
    <vt:bool>true</vt:bool>
  </property>
</Properties>
</file>