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imbu\Dropbox (Tempest)\Tempest SW Files\SW Zen 11\Info\"/>
    </mc:Choice>
  </mc:AlternateContent>
  <xr:revisionPtr revIDLastSave="0" documentId="8_{C1D2A78F-3907-4458-B87B-5A6750147441}" xr6:coauthVersionLast="46" xr6:coauthVersionMax="46" xr10:uidLastSave="{00000000-0000-0000-0000-000000000000}"/>
  <bookViews>
    <workbookView xWindow="3283" yWindow="291" windowWidth="20211" windowHeight="17289" tabRatio="615" firstSheet="1" activeTab="1" xr2:uid="{00000000-000D-0000-FFFF-FFFF00000000}"/>
  </bookViews>
  <sheets>
    <sheet name="Reference" sheetId="8" state="hidden" r:id="rId1"/>
    <sheet name="Title Page" sheetId="37" r:id="rId2"/>
    <sheet name="Zen Anechoic" sheetId="31" r:id="rId3"/>
    <sheet name="Zen Reverberant" sheetId="32" r:id="rId4"/>
  </sheets>
  <definedNames>
    <definedName name="_xlnm.Print_Area" localSheetId="2">'Zen Anechoic'!$A$1:$O$60</definedName>
    <definedName name="_xlnm.Print_Area" localSheetId="3">'Zen Reverberant'!$A$1:$O$58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7" i="32" l="1"/>
  <c r="C47" i="31"/>
  <c r="M21" i="8" l="1"/>
  <c r="A6" i="8"/>
  <c r="A7" i="8" s="1"/>
  <c r="A8" i="8" s="1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52" i="8" s="1"/>
  <c r="A53" i="8" s="1"/>
  <c r="A54" i="8" s="1"/>
  <c r="A55" i="8" s="1"/>
  <c r="A56" i="8" s="1"/>
  <c r="A5" i="8"/>
  <c r="A57" i="8" l="1"/>
  <c r="A58" i="8" s="1"/>
  <c r="A59" i="8" s="1"/>
  <c r="A60" i="8" s="1"/>
  <c r="A61" i="8" s="1"/>
  <c r="A62" i="8" s="1"/>
  <c r="A63" i="8" s="1"/>
  <c r="A64" i="8" s="1"/>
  <c r="A65" i="8" s="1"/>
  <c r="A66" i="8" s="1"/>
  <c r="A67" i="8" s="1"/>
  <c r="A68" i="8" s="1"/>
  <c r="A69" i="8" s="1"/>
  <c r="A70" i="8" s="1"/>
  <c r="A71" i="8" s="1"/>
  <c r="A72" i="8" s="1"/>
  <c r="A73" i="8" s="1"/>
  <c r="A74" i="8" s="1"/>
  <c r="A75" i="8" s="1"/>
  <c r="A76" i="8" s="1"/>
  <c r="A77" i="8" s="1"/>
  <c r="A78" i="8" s="1"/>
  <c r="A79" i="8" s="1"/>
  <c r="A80" i="8" s="1"/>
  <c r="A81" i="8" s="1"/>
  <c r="A82" i="8" s="1"/>
  <c r="A83" i="8" s="1"/>
  <c r="A84" i="8" s="1"/>
  <c r="A85" i="8" s="1"/>
  <c r="A86" i="8" s="1"/>
  <c r="A87" i="8" s="1"/>
  <c r="A88" i="8" s="1"/>
  <c r="A89" i="8" s="1"/>
  <c r="A90" i="8" s="1"/>
  <c r="A91" i="8" s="1"/>
  <c r="A92" i="8" s="1"/>
  <c r="A93" i="8" s="1"/>
  <c r="A94" i="8" s="1"/>
  <c r="A95" i="8" s="1"/>
  <c r="A96" i="8" s="1"/>
  <c r="A97" i="8" s="1"/>
  <c r="A98" i="8" s="1"/>
  <c r="A99" i="8" s="1"/>
  <c r="A100" i="8" s="1"/>
  <c r="A101" i="8" s="1"/>
  <c r="A102" i="8" s="1"/>
  <c r="A103" i="8" s="1"/>
  <c r="A104" i="8" s="1"/>
  <c r="A105" i="8" s="1"/>
  <c r="A106" i="8" s="1"/>
  <c r="A107" i="8" s="1"/>
  <c r="A108" i="8" s="1"/>
  <c r="A109" i="8" s="1"/>
</calcChain>
</file>

<file path=xl/sharedStrings.xml><?xml version="1.0" encoding="utf-8"?>
<sst xmlns="http://schemas.openxmlformats.org/spreadsheetml/2006/main" count="84" uniqueCount="36">
  <si>
    <t>dB</t>
  </si>
  <si>
    <t>NC</t>
  </si>
  <si>
    <t>1k</t>
  </si>
  <si>
    <t>2k</t>
  </si>
  <si>
    <t>4k</t>
  </si>
  <si>
    <t>8k</t>
  </si>
  <si>
    <t>Loudness</t>
  </si>
  <si>
    <t>SOUND PRESSURE LEVEL (dB)</t>
  </si>
  <si>
    <t>R</t>
  </si>
  <si>
    <t>F</t>
  </si>
  <si>
    <t>B</t>
  </si>
  <si>
    <t>L</t>
  </si>
  <si>
    <t>dBA</t>
  </si>
  <si>
    <t>dBA (Avg)</t>
  </si>
  <si>
    <t>Ambient</t>
  </si>
  <si>
    <t>U</t>
  </si>
  <si>
    <t>Date:</t>
  </si>
  <si>
    <t>Description:</t>
  </si>
  <si>
    <t>Microphone Locations</t>
  </si>
  <si>
    <t>1m right of unit under test</t>
  </si>
  <si>
    <t>1m in front of unit under test</t>
  </si>
  <si>
    <t>1m left of unit under test</t>
  </si>
  <si>
    <t>1m behind unit under test</t>
  </si>
  <si>
    <t>1m below unit under test</t>
  </si>
  <si>
    <t>3. Microphone heights were aligned with the center of the enclosure/projector.</t>
  </si>
  <si>
    <t>6. All equipment and operational modes of the equipment were as communicated by the Client</t>
  </si>
  <si>
    <t>Projector (Panasonic PT-RZ21K)</t>
  </si>
  <si>
    <t>Frequency</t>
  </si>
  <si>
    <t>Projector in Tempest Zen 210.L Enclosure</t>
  </si>
  <si>
    <t>2. Microphones were placed horizontally in all four (4) cardinal directions and below at a distance of 1 m from the enclosure/projector.</t>
  </si>
  <si>
    <t>4. Positions reference the orientation from the test unit (i.e. "right" is the right side of the projector when facing forward, etc.)</t>
  </si>
  <si>
    <t>5. The projector used was a Panasonic RZ21K WUXGA projector, at 100% light output.</t>
  </si>
  <si>
    <t>ZEN - ANECHOIC CHAMBER</t>
  </si>
  <si>
    <t>ZEN - REVERBERANT CHAMBER</t>
  </si>
  <si>
    <t>1. Enclosure/Projector installed on an isolated table and placed in the center of the chamber.</t>
  </si>
  <si>
    <t>Check out the TABS at the foot of this page!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</si>
</sst>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$&quot;#,##0_);\(&quot;$&quot;#,##0\)"/>
    <numFmt numFmtId="164" formatCode="0.0"/>
    <numFmt numFmtId="165" formatCode="[$-409]dd\-mmm\-yy;@"/>
  </numFmts>
  <fonts count="14">
    <font>
      <sz val="8"/>
      <name val="Arial"/>
      <family val="2"/>
    </font>
    <font>
      <sz val="10"/>
      <name val="Arial"/>
      <family val="2"/>
    </font>
    <font>
      <sz val="12"/>
      <name val="CenturyExpd BT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name val="Arial"/>
      <family val="2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sz val="10"/>
      <name val="Calibri"/>
      <family val="2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900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theme="2" tint="-0.24994659260841701"/>
      </bottom>
      <diagonal/>
    </border>
    <border>
      <left style="medium">
        <color indexed="64"/>
      </left>
      <right/>
      <top style="medium">
        <color indexed="64"/>
      </top>
      <bottom style="medium">
        <color theme="2" tint="-0.24994659260841701"/>
      </bottom>
      <diagonal/>
    </border>
    <border>
      <left/>
      <right/>
      <top style="medium">
        <color indexed="64"/>
      </top>
      <bottom style="medium">
        <color theme="2" tint="-0.24994659260841701"/>
      </bottom>
      <diagonal/>
    </border>
    <border>
      <left/>
      <right style="medium">
        <color indexed="64"/>
      </right>
      <top style="medium">
        <color indexed="64"/>
      </top>
      <bottom style="medium">
        <color theme="2" tint="-0.24994659260841701"/>
      </bottom>
      <diagonal/>
    </border>
    <border>
      <left style="medium">
        <color indexed="64"/>
      </left>
      <right style="medium">
        <color indexed="64"/>
      </right>
      <top style="medium">
        <color theme="2" tint="-0.24994659260841701"/>
      </top>
      <bottom style="medium">
        <color theme="2" tint="-0.24994659260841701"/>
      </bottom>
      <diagonal/>
    </border>
    <border>
      <left style="medium">
        <color indexed="64"/>
      </left>
      <right/>
      <top style="medium">
        <color theme="2" tint="-0.24994659260841701"/>
      </top>
      <bottom style="medium">
        <color theme="2" tint="-0.24994659260841701"/>
      </bottom>
      <diagonal/>
    </border>
    <border>
      <left/>
      <right/>
      <top style="medium">
        <color theme="2" tint="-0.24994659260841701"/>
      </top>
      <bottom style="medium">
        <color theme="2" tint="-0.24994659260841701"/>
      </bottom>
      <diagonal/>
    </border>
    <border>
      <left/>
      <right style="medium">
        <color indexed="64"/>
      </right>
      <top style="medium">
        <color theme="2" tint="-0.24994659260841701"/>
      </top>
      <bottom style="medium">
        <color theme="2" tint="-0.24994659260841701"/>
      </bottom>
      <diagonal/>
    </border>
    <border>
      <left style="medium">
        <color indexed="64"/>
      </left>
      <right style="medium">
        <color indexed="64"/>
      </right>
      <top style="medium">
        <color theme="2" tint="-0.24994659260841701"/>
      </top>
      <bottom style="medium">
        <color indexed="64"/>
      </bottom>
      <diagonal/>
    </border>
    <border>
      <left style="medium">
        <color indexed="64"/>
      </left>
      <right/>
      <top style="medium">
        <color theme="2" tint="-0.24994659260841701"/>
      </top>
      <bottom style="medium">
        <color indexed="64"/>
      </bottom>
      <diagonal/>
    </border>
    <border>
      <left/>
      <right/>
      <top style="medium">
        <color theme="2" tint="-0.24994659260841701"/>
      </top>
      <bottom style="medium">
        <color indexed="64"/>
      </bottom>
      <diagonal/>
    </border>
    <border>
      <left/>
      <right style="medium">
        <color indexed="64"/>
      </right>
      <top style="medium">
        <color theme="2" tint="-0.2499465926084170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theme="2" tint="-0.24994659260841701"/>
      </bottom>
      <diagonal/>
    </border>
  </borders>
  <cellStyleXfs count="7">
    <xf numFmtId="0" fontId="0" fillId="0" borderId="0">
      <alignment horizontal="center"/>
    </xf>
    <xf numFmtId="0" fontId="1" fillId="0" borderId="0"/>
    <xf numFmtId="3" fontId="2" fillId="0" borderId="0" applyFont="0" applyFill="0" applyBorder="0" applyAlignment="0" applyProtection="0">
      <alignment horizontal="center"/>
    </xf>
    <xf numFmtId="5" fontId="2" fillId="0" borderId="0" applyFont="0" applyFill="0" applyBorder="0" applyAlignment="0" applyProtection="0">
      <alignment horizontal="center"/>
    </xf>
    <xf numFmtId="14" fontId="2" fillId="0" borderId="0" applyFont="0" applyFill="0" applyBorder="0" applyAlignment="0" applyProtection="0">
      <alignment horizontal="center"/>
    </xf>
    <xf numFmtId="2" fontId="2" fillId="0" borderId="0" applyFont="0" applyFill="0" applyBorder="0" applyAlignment="0" applyProtection="0">
      <alignment horizontal="center"/>
    </xf>
    <xf numFmtId="0" fontId="3" fillId="0" borderId="0"/>
  </cellStyleXfs>
  <cellXfs count="130">
    <xf numFmtId="0" fontId="0" fillId="0" borderId="0" xfId="0">
      <alignment horizontal="center"/>
    </xf>
    <xf numFmtId="1" fontId="0" fillId="0" borderId="0" xfId="0" applyNumberFormat="1">
      <alignment horizontal="center"/>
    </xf>
    <xf numFmtId="0" fontId="0" fillId="0" borderId="0" xfId="0" applyAlignment="1"/>
    <xf numFmtId="0" fontId="0" fillId="3" borderId="0" xfId="0" applyFill="1">
      <alignment horizontal="center"/>
    </xf>
    <xf numFmtId="0" fontId="4" fillId="3" borderId="0" xfId="0" applyFont="1" applyFill="1" applyAlignment="1">
      <alignment horizontal="right"/>
    </xf>
    <xf numFmtId="0" fontId="8" fillId="3" borderId="0" xfId="0" applyFont="1" applyFill="1" applyAlignment="1"/>
    <xf numFmtId="0" fontId="7" fillId="3" borderId="0" xfId="0" applyFont="1" applyFill="1" applyAlignment="1"/>
    <xf numFmtId="0" fontId="4" fillId="3" borderId="0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right"/>
    </xf>
    <xf numFmtId="0" fontId="4" fillId="3" borderId="4" xfId="0" applyFont="1" applyFill="1" applyBorder="1">
      <alignment horizontal="center"/>
    </xf>
    <xf numFmtId="0" fontId="0" fillId="3" borderId="7" xfId="0" applyFill="1" applyBorder="1">
      <alignment horizontal="center"/>
    </xf>
    <xf numFmtId="164" fontId="0" fillId="3" borderId="4" xfId="0" applyNumberFormat="1" applyFill="1" applyBorder="1" applyAlignment="1"/>
    <xf numFmtId="2" fontId="0" fillId="3" borderId="4" xfId="0" applyNumberFormat="1" applyFill="1" applyBorder="1" applyAlignment="1"/>
    <xf numFmtId="164" fontId="9" fillId="3" borderId="5" xfId="0" applyNumberFormat="1" applyFont="1" applyFill="1" applyBorder="1" applyAlignment="1">
      <alignment horizontal="center" wrapText="1"/>
    </xf>
    <xf numFmtId="164" fontId="6" fillId="3" borderId="4" xfId="0" applyNumberFormat="1" applyFont="1" applyFill="1" applyBorder="1">
      <alignment horizontal="center"/>
    </xf>
    <xf numFmtId="0" fontId="0" fillId="3" borderId="0" xfId="0" applyFill="1" applyAlignment="1">
      <alignment horizontal="left"/>
    </xf>
    <xf numFmtId="0" fontId="4" fillId="3" borderId="4" xfId="0" applyFont="1" applyFill="1" applyBorder="1" applyAlignment="1">
      <alignment horizontal="center"/>
    </xf>
    <xf numFmtId="164" fontId="0" fillId="3" borderId="12" xfId="0" applyNumberFormat="1" applyFill="1" applyBorder="1" applyAlignment="1"/>
    <xf numFmtId="164" fontId="0" fillId="3" borderId="13" xfId="0" applyNumberFormat="1" applyFill="1" applyBorder="1" applyAlignment="1">
      <alignment horizontal="right"/>
    </xf>
    <xf numFmtId="164" fontId="0" fillId="3" borderId="13" xfId="0" applyNumberFormat="1" applyFill="1" applyBorder="1" applyAlignment="1"/>
    <xf numFmtId="164" fontId="0" fillId="3" borderId="14" xfId="0" applyNumberFormat="1" applyFill="1" applyBorder="1" applyAlignment="1"/>
    <xf numFmtId="0" fontId="0" fillId="3" borderId="15" xfId="0" applyFill="1" applyBorder="1" applyAlignment="1">
      <alignment horizontal="center"/>
    </xf>
    <xf numFmtId="164" fontId="0" fillId="3" borderId="16" xfId="0" applyNumberFormat="1" applyFill="1" applyBorder="1" applyAlignment="1"/>
    <xf numFmtId="164" fontId="0" fillId="3" borderId="17" xfId="0" applyNumberFormat="1" applyFill="1" applyBorder="1" applyAlignment="1"/>
    <xf numFmtId="164" fontId="0" fillId="3" borderId="18" xfId="0" applyNumberFormat="1" applyFill="1" applyBorder="1" applyAlignment="1"/>
    <xf numFmtId="0" fontId="0" fillId="3" borderId="19" xfId="0" applyFill="1" applyBorder="1" applyAlignment="1">
      <alignment horizontal="center"/>
    </xf>
    <xf numFmtId="164" fontId="0" fillId="3" borderId="20" xfId="0" applyNumberFormat="1" applyFill="1" applyBorder="1" applyAlignment="1"/>
    <xf numFmtId="164" fontId="0" fillId="3" borderId="21" xfId="0" applyNumberFormat="1" applyFill="1" applyBorder="1" applyAlignment="1"/>
    <xf numFmtId="164" fontId="0" fillId="3" borderId="22" xfId="0" applyNumberFormat="1" applyFill="1" applyBorder="1" applyAlignment="1"/>
    <xf numFmtId="0" fontId="0" fillId="3" borderId="12" xfId="0" applyFill="1" applyBorder="1" applyAlignment="1"/>
    <xf numFmtId="0" fontId="0" fillId="3" borderId="13" xfId="0" applyFill="1" applyBorder="1" applyAlignment="1">
      <alignment horizontal="right"/>
    </xf>
    <xf numFmtId="0" fontId="0" fillId="3" borderId="13" xfId="0" applyFill="1" applyBorder="1" applyAlignment="1"/>
    <xf numFmtId="0" fontId="0" fillId="3" borderId="14" xfId="0" applyFill="1" applyBorder="1" applyAlignment="1"/>
    <xf numFmtId="0" fontId="0" fillId="3" borderId="16" xfId="0" applyFill="1" applyBorder="1" applyAlignment="1"/>
    <xf numFmtId="0" fontId="0" fillId="3" borderId="17" xfId="0" applyFill="1" applyBorder="1" applyAlignment="1"/>
    <xf numFmtId="0" fontId="0" fillId="3" borderId="18" xfId="0" applyFill="1" applyBorder="1" applyAlignment="1"/>
    <xf numFmtId="0" fontId="0" fillId="3" borderId="20" xfId="0" applyFill="1" applyBorder="1" applyAlignment="1"/>
    <xf numFmtId="0" fontId="0" fillId="3" borderId="21" xfId="0" applyFill="1" applyBorder="1" applyAlignment="1"/>
    <xf numFmtId="0" fontId="0" fillId="3" borderId="22" xfId="0" applyFill="1" applyBorder="1" applyAlignment="1"/>
    <xf numFmtId="164" fontId="9" fillId="3" borderId="11" xfId="0" applyNumberFormat="1" applyFont="1" applyFill="1" applyBorder="1" applyAlignment="1">
      <alignment horizontal="center" wrapText="1"/>
    </xf>
    <xf numFmtId="164" fontId="9" fillId="3" borderId="15" xfId="0" applyNumberFormat="1" applyFont="1" applyFill="1" applyBorder="1" applyAlignment="1">
      <alignment horizontal="center" wrapText="1"/>
    </xf>
    <xf numFmtId="164" fontId="9" fillId="3" borderId="19" xfId="0" applyNumberFormat="1" applyFont="1" applyFill="1" applyBorder="1" applyAlignment="1">
      <alignment horizontal="center" wrapText="1"/>
    </xf>
    <xf numFmtId="0" fontId="0" fillId="3" borderId="0" xfId="0" applyFill="1" applyBorder="1">
      <alignment horizontal="center"/>
    </xf>
    <xf numFmtId="164" fontId="0" fillId="3" borderId="0" xfId="0" applyNumberFormat="1" applyFill="1">
      <alignment horizontal="center"/>
    </xf>
    <xf numFmtId="0" fontId="4" fillId="3" borderId="0" xfId="0" applyFont="1" applyFill="1" applyBorder="1" applyAlignment="1">
      <alignment horizontal="right"/>
    </xf>
    <xf numFmtId="0" fontId="7" fillId="3" borderId="0" xfId="0" applyFont="1" applyFill="1" applyBorder="1" applyAlignment="1"/>
    <xf numFmtId="0" fontId="0" fillId="3" borderId="0" xfId="0" applyFill="1" applyBorder="1" applyAlignment="1"/>
    <xf numFmtId="0" fontId="4" fillId="3" borderId="0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0" xfId="0" applyFill="1" applyBorder="1" applyAlignment="1">
      <alignment horizontal="left"/>
    </xf>
    <xf numFmtId="0" fontId="0" fillId="3" borderId="23" xfId="0" applyFill="1" applyBorder="1" applyAlignment="1">
      <alignment horizontal="center"/>
    </xf>
    <xf numFmtId="0" fontId="0" fillId="3" borderId="6" xfId="0" applyFill="1" applyBorder="1" applyAlignment="1"/>
    <xf numFmtId="0" fontId="4" fillId="3" borderId="7" xfId="0" applyFont="1" applyFill="1" applyBorder="1" applyAlignment="1">
      <alignment horizontal="center"/>
    </xf>
    <xf numFmtId="0" fontId="0" fillId="3" borderId="6" xfId="0" applyFill="1" applyBorder="1">
      <alignment horizontal="center"/>
    </xf>
    <xf numFmtId="0" fontId="6" fillId="3" borderId="6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 wrapText="1"/>
    </xf>
    <xf numFmtId="0" fontId="8" fillId="3" borderId="0" xfId="0" applyFont="1" applyFill="1">
      <alignment horizontal="center"/>
    </xf>
    <xf numFmtId="0" fontId="8" fillId="3" borderId="0" xfId="0" applyFont="1" applyFill="1" applyBorder="1">
      <alignment horizontal="center"/>
    </xf>
    <xf numFmtId="0" fontId="10" fillId="3" borderId="0" xfId="0" applyFont="1" applyFill="1" applyAlignment="1">
      <alignment horizontal="right"/>
    </xf>
    <xf numFmtId="0" fontId="10" fillId="3" borderId="0" xfId="0" applyFont="1" applyFill="1" applyBorder="1" applyAlignment="1">
      <alignment horizontal="right"/>
    </xf>
    <xf numFmtId="0" fontId="8" fillId="3" borderId="0" xfId="0" applyFont="1" applyFill="1" applyBorder="1" applyAlignment="1"/>
    <xf numFmtId="0" fontId="11" fillId="3" borderId="5" xfId="0" applyFont="1" applyFill="1" applyBorder="1" applyAlignment="1">
      <alignment horizontal="center"/>
    </xf>
    <xf numFmtId="0" fontId="10" fillId="3" borderId="6" xfId="0" applyFont="1" applyFill="1" applyBorder="1" applyAlignment="1">
      <alignment horizontal="center" wrapText="1"/>
    </xf>
    <xf numFmtId="0" fontId="8" fillId="3" borderId="6" xfId="0" applyFont="1" applyFill="1" applyBorder="1" applyAlignment="1"/>
    <xf numFmtId="0" fontId="8" fillId="3" borderId="6" xfId="0" applyFont="1" applyFill="1" applyBorder="1">
      <alignment horizontal="center"/>
    </xf>
    <xf numFmtId="0" fontId="10" fillId="3" borderId="7" xfId="0" applyFont="1" applyFill="1" applyBorder="1" applyAlignment="1">
      <alignment horizontal="center"/>
    </xf>
    <xf numFmtId="0" fontId="10" fillId="3" borderId="0" xfId="0" applyFont="1" applyFill="1" applyBorder="1" applyAlignment="1">
      <alignment horizontal="center"/>
    </xf>
    <xf numFmtId="0" fontId="8" fillId="3" borderId="7" xfId="0" applyFont="1" applyFill="1" applyBorder="1">
      <alignment horizontal="center"/>
    </xf>
    <xf numFmtId="0" fontId="8" fillId="3" borderId="23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8" fillId="3" borderId="15" xfId="0" applyFont="1" applyFill="1" applyBorder="1" applyAlignment="1">
      <alignment horizontal="center"/>
    </xf>
    <xf numFmtId="0" fontId="8" fillId="3" borderId="19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164" fontId="11" fillId="0" borderId="4" xfId="0" applyNumberFormat="1" applyFont="1" applyBorder="1" applyAlignment="1">
      <alignment horizontal="center" wrapText="1"/>
    </xf>
    <xf numFmtId="0" fontId="10" fillId="3" borderId="4" xfId="0" applyFont="1" applyFill="1" applyBorder="1" applyAlignment="1">
      <alignment horizontal="right"/>
    </xf>
    <xf numFmtId="164" fontId="11" fillId="3" borderId="4" xfId="0" applyNumberFormat="1" applyFont="1" applyFill="1" applyBorder="1">
      <alignment horizontal="center"/>
    </xf>
    <xf numFmtId="0" fontId="8" fillId="3" borderId="0" xfId="0" applyFont="1" applyFill="1" applyAlignment="1">
      <alignment horizontal="left"/>
    </xf>
    <xf numFmtId="0" fontId="8" fillId="3" borderId="0" xfId="0" applyFont="1" applyFill="1" applyBorder="1" applyAlignment="1">
      <alignment horizontal="left"/>
    </xf>
    <xf numFmtId="164" fontId="8" fillId="3" borderId="0" xfId="0" applyNumberFormat="1" applyFont="1" applyFill="1">
      <alignment horizontal="center"/>
    </xf>
    <xf numFmtId="0" fontId="8" fillId="0" borderId="0" xfId="0" applyFont="1">
      <alignment horizontal="center"/>
    </xf>
    <xf numFmtId="164" fontId="8" fillId="3" borderId="12" xfId="0" applyNumberFormat="1" applyFont="1" applyFill="1" applyBorder="1" applyAlignment="1">
      <alignment horizontal="center"/>
    </xf>
    <xf numFmtId="164" fontId="8" fillId="3" borderId="13" xfId="0" applyNumberFormat="1" applyFont="1" applyFill="1" applyBorder="1" applyAlignment="1">
      <alignment horizontal="center"/>
    </xf>
    <xf numFmtId="164" fontId="8" fillId="3" borderId="14" xfId="0" applyNumberFormat="1" applyFont="1" applyFill="1" applyBorder="1" applyAlignment="1">
      <alignment horizontal="center"/>
    </xf>
    <xf numFmtId="164" fontId="8" fillId="3" borderId="16" xfId="0" applyNumberFormat="1" applyFont="1" applyFill="1" applyBorder="1" applyAlignment="1">
      <alignment horizontal="center"/>
    </xf>
    <xf numFmtId="164" fontId="8" fillId="3" borderId="17" xfId="0" applyNumberFormat="1" applyFont="1" applyFill="1" applyBorder="1" applyAlignment="1">
      <alignment horizontal="center"/>
    </xf>
    <xf numFmtId="164" fontId="8" fillId="3" borderId="18" xfId="0" applyNumberFormat="1" applyFont="1" applyFill="1" applyBorder="1" applyAlignment="1">
      <alignment horizontal="center"/>
    </xf>
    <xf numFmtId="164" fontId="8" fillId="3" borderId="20" xfId="0" applyNumberFormat="1" applyFont="1" applyFill="1" applyBorder="1" applyAlignment="1">
      <alignment horizontal="center"/>
    </xf>
    <xf numFmtId="164" fontId="8" fillId="3" borderId="21" xfId="0" applyNumberFormat="1" applyFont="1" applyFill="1" applyBorder="1" applyAlignment="1">
      <alignment horizontal="center"/>
    </xf>
    <xf numFmtId="164" fontId="8" fillId="3" borderId="22" xfId="0" applyNumberFormat="1" applyFont="1" applyFill="1" applyBorder="1" applyAlignment="1">
      <alignment horizontal="center"/>
    </xf>
    <xf numFmtId="164" fontId="8" fillId="3" borderId="4" xfId="0" applyNumberFormat="1" applyFont="1" applyFill="1" applyBorder="1" applyAlignment="1">
      <alignment horizontal="center"/>
    </xf>
    <xf numFmtId="164" fontId="10" fillId="3" borderId="4" xfId="0" applyNumberFormat="1" applyFont="1" applyFill="1" applyBorder="1" applyAlignment="1">
      <alignment horizontal="center"/>
    </xf>
    <xf numFmtId="164" fontId="8" fillId="3" borderId="0" xfId="0" applyNumberFormat="1" applyFont="1" applyFill="1" applyAlignment="1">
      <alignment horizontal="center"/>
    </xf>
    <xf numFmtId="164" fontId="8" fillId="3" borderId="23" xfId="0" applyNumberFormat="1" applyFont="1" applyFill="1" applyBorder="1" applyAlignment="1">
      <alignment horizontal="center"/>
    </xf>
    <xf numFmtId="164" fontId="8" fillId="3" borderId="15" xfId="0" applyNumberFormat="1" applyFont="1" applyFill="1" applyBorder="1" applyAlignment="1">
      <alignment horizontal="center"/>
    </xf>
    <xf numFmtId="164" fontId="8" fillId="3" borderId="19" xfId="0" applyNumberFormat="1" applyFont="1" applyFill="1" applyBorder="1" applyAlignment="1">
      <alignment horizontal="center"/>
    </xf>
    <xf numFmtId="0" fontId="6" fillId="3" borderId="0" xfId="0" applyFont="1" applyFill="1">
      <alignment horizontal="center"/>
    </xf>
    <xf numFmtId="0" fontId="6" fillId="0" borderId="0" xfId="0" applyFont="1">
      <alignment horizontal="center"/>
    </xf>
    <xf numFmtId="2" fontId="6" fillId="3" borderId="1" xfId="0" applyNumberFormat="1" applyFont="1" applyFill="1" applyBorder="1" applyAlignment="1">
      <alignment horizontal="center"/>
    </xf>
    <xf numFmtId="2" fontId="6" fillId="3" borderId="2" xfId="0" applyNumberFormat="1" applyFont="1" applyFill="1" applyBorder="1" applyAlignment="1">
      <alignment horizontal="center"/>
    </xf>
    <xf numFmtId="2" fontId="6" fillId="3" borderId="3" xfId="0" applyNumberFormat="1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165" fontId="8" fillId="3" borderId="0" xfId="0" applyNumberFormat="1" applyFont="1" applyFill="1" applyAlignment="1">
      <alignment horizontal="left"/>
    </xf>
    <xf numFmtId="0" fontId="4" fillId="3" borderId="8" xfId="0" applyFont="1" applyFill="1" applyBorder="1">
      <alignment horizontal="center"/>
    </xf>
    <xf numFmtId="0" fontId="4" fillId="3" borderId="9" xfId="0" applyFont="1" applyFill="1" applyBorder="1">
      <alignment horizontal="center"/>
    </xf>
    <xf numFmtId="0" fontId="4" fillId="3" borderId="10" xfId="0" applyFont="1" applyFill="1" applyBorder="1">
      <alignment horizontal="center"/>
    </xf>
    <xf numFmtId="0" fontId="4" fillId="3" borderId="8" xfId="0" applyFont="1" applyFill="1" applyBorder="1" applyAlignment="1">
      <alignment horizontal="center" wrapText="1"/>
    </xf>
    <xf numFmtId="0" fontId="4" fillId="3" borderId="9" xfId="0" applyFont="1" applyFill="1" applyBorder="1" applyAlignment="1">
      <alignment horizontal="center" wrapText="1"/>
    </xf>
    <xf numFmtId="0" fontId="4" fillId="3" borderId="10" xfId="0" applyFont="1" applyFill="1" applyBorder="1" applyAlignment="1">
      <alignment horizontal="center" wrapText="1"/>
    </xf>
    <xf numFmtId="0" fontId="5" fillId="3" borderId="1" xfId="0" applyFont="1" applyFill="1" applyBorder="1">
      <alignment horizontal="center"/>
    </xf>
    <xf numFmtId="0" fontId="5" fillId="3" borderId="2" xfId="0" applyFont="1" applyFill="1" applyBorder="1">
      <alignment horizontal="center"/>
    </xf>
    <xf numFmtId="0" fontId="5" fillId="3" borderId="3" xfId="0" applyFont="1" applyFill="1" applyBorder="1">
      <alignment horizontal="center"/>
    </xf>
    <xf numFmtId="164" fontId="11" fillId="3" borderId="1" xfId="0" applyNumberFormat="1" applyFont="1" applyFill="1" applyBorder="1" applyAlignment="1">
      <alignment horizontal="center"/>
    </xf>
    <xf numFmtId="164" fontId="11" fillId="3" borderId="2" xfId="0" applyNumberFormat="1" applyFont="1" applyFill="1" applyBorder="1" applyAlignment="1">
      <alignment horizontal="center"/>
    </xf>
    <xf numFmtId="164" fontId="11" fillId="3" borderId="3" xfId="0" applyNumberFormat="1" applyFont="1" applyFill="1" applyBorder="1" applyAlignment="1">
      <alignment horizontal="center"/>
    </xf>
    <xf numFmtId="0" fontId="12" fillId="4" borderId="1" xfId="0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horizontal="center" vertical="center"/>
    </xf>
    <xf numFmtId="0" fontId="12" fillId="4" borderId="3" xfId="0" applyFont="1" applyFill="1" applyBorder="1" applyAlignment="1">
      <alignment horizontal="center" vertical="center"/>
    </xf>
    <xf numFmtId="0" fontId="10" fillId="3" borderId="8" xfId="0" applyFont="1" applyFill="1" applyBorder="1">
      <alignment horizontal="center"/>
    </xf>
    <xf numFmtId="0" fontId="10" fillId="3" borderId="9" xfId="0" applyFont="1" applyFill="1" applyBorder="1">
      <alignment horizontal="center"/>
    </xf>
    <xf numFmtId="0" fontId="10" fillId="3" borderId="10" xfId="0" applyFont="1" applyFill="1" applyBorder="1">
      <alignment horizontal="center"/>
    </xf>
    <xf numFmtId="0" fontId="10" fillId="3" borderId="8" xfId="0" applyFont="1" applyFill="1" applyBorder="1" applyAlignment="1">
      <alignment horizontal="center" wrapText="1"/>
    </xf>
    <xf numFmtId="0" fontId="10" fillId="3" borderId="9" xfId="0" applyFont="1" applyFill="1" applyBorder="1" applyAlignment="1">
      <alignment horizontal="center" wrapText="1"/>
    </xf>
    <xf numFmtId="0" fontId="10" fillId="3" borderId="10" xfId="0" applyFont="1" applyFill="1" applyBorder="1" applyAlignment="1">
      <alignment horizontal="center" wrapText="1"/>
    </xf>
    <xf numFmtId="0" fontId="10" fillId="3" borderId="1" xfId="0" applyFont="1" applyFill="1" applyBorder="1">
      <alignment horizontal="center"/>
    </xf>
    <xf numFmtId="0" fontId="10" fillId="3" borderId="2" xfId="0" applyFont="1" applyFill="1" applyBorder="1">
      <alignment horizontal="center"/>
    </xf>
    <xf numFmtId="0" fontId="10" fillId="3" borderId="3" xfId="0" applyFont="1" applyFill="1" applyBorder="1">
      <alignment horizontal="center"/>
    </xf>
    <xf numFmtId="0" fontId="0" fillId="4" borderId="0" xfId="0" applyFill="1">
      <alignment horizontal="center"/>
    </xf>
    <xf numFmtId="0" fontId="12" fillId="4" borderId="0" xfId="0" applyFont="1" applyFill="1" applyAlignment="1">
      <alignment horizontal="right" vertical="center"/>
    </xf>
  </cellXfs>
  <cellStyles count="7">
    <cellStyle name="Comma0" xfId="2" xr:uid="{00000000-0005-0000-0000-000000000000}"/>
    <cellStyle name="Currency0" xfId="3" xr:uid="{00000000-0005-0000-0000-000001000000}"/>
    <cellStyle name="Date" xfId="4" xr:uid="{00000000-0005-0000-0000-000002000000}"/>
    <cellStyle name="Fixed" xfId="5" xr:uid="{00000000-0005-0000-0000-000003000000}"/>
    <cellStyle name="Normal" xfId="0" builtinId="0"/>
    <cellStyle name="Normal 2" xfId="1" xr:uid="{00000000-0005-0000-0000-000005000000}"/>
    <cellStyle name="Normal 3" xfId="6" xr:uid="{00000000-0005-0000-0000-000006000000}"/>
  </cellStyles>
  <dxfs count="0"/>
  <tableStyles count="0" defaultTableStyle="TableStyleMedium2" defaultPivotStyle="PivotStyleLight16"/>
  <colors>
    <mruColors>
      <color rgb="FF990033"/>
      <color rgb="FFCC3300"/>
      <color rgb="FF99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60761</xdr:colOff>
      <xdr:row>13</xdr:row>
      <xdr:rowOff>16328</xdr:rowOff>
    </xdr:from>
    <xdr:to>
      <xdr:col>10</xdr:col>
      <xdr:colOff>152382</xdr:colOff>
      <xdr:row>41</xdr:row>
      <xdr:rowOff>64588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5AB86CA-18EF-4302-83C0-7A689F13085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1263481">
          <a:off x="583275" y="1714499"/>
          <a:ext cx="4794250" cy="3705860"/>
        </a:xfrm>
        <a:prstGeom prst="rect">
          <a:avLst/>
        </a:prstGeom>
        <a:effectLst>
          <a:outerShdw blurRad="279400" dist="38100" dir="2700000" sx="101000" sy="101000" algn="tl" rotWithShape="0">
            <a:prstClr val="black">
              <a:alpha val="21000"/>
            </a:prstClr>
          </a:outerShdw>
        </a:effectLst>
      </xdr:spPr>
    </xdr:pic>
    <xdr:clientData/>
  </xdr:twoCellAnchor>
  <xdr:twoCellAnchor editAs="oneCell">
    <xdr:from>
      <xdr:col>4</xdr:col>
      <xdr:colOff>484414</xdr:colOff>
      <xdr:row>1</xdr:row>
      <xdr:rowOff>5443</xdr:rowOff>
    </xdr:from>
    <xdr:to>
      <xdr:col>8</xdr:col>
      <xdr:colOff>383438</xdr:colOff>
      <xdr:row>4</xdr:row>
      <xdr:rowOff>79285</xdr:rowOff>
    </xdr:to>
    <xdr:pic>
      <xdr:nvPicPr>
        <xdr:cNvPr id="3" name="Picture 2" descr="A picture containing text, clipart&#10;&#10;Description automatically generated">
          <a:extLst>
            <a:ext uri="{FF2B5EF4-FFF2-40B4-BE49-F238E27FC236}">
              <a16:creationId xmlns:a16="http://schemas.microsoft.com/office/drawing/2014/main" id="{E3648462-E906-4D0E-A673-52EE15818F88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4471" y="136072"/>
          <a:ext cx="1989081" cy="465727"/>
        </a:xfrm>
        <a:prstGeom prst="rect">
          <a:avLst/>
        </a:prstGeom>
      </xdr:spPr>
    </xdr:pic>
    <xdr:clientData/>
  </xdr:twoCellAnchor>
  <xdr:twoCellAnchor>
    <xdr:from>
      <xdr:col>2</xdr:col>
      <xdr:colOff>473528</xdr:colOff>
      <xdr:row>9</xdr:row>
      <xdr:rowOff>114300</xdr:rowOff>
    </xdr:from>
    <xdr:to>
      <xdr:col>8</xdr:col>
      <xdr:colOff>492107</xdr:colOff>
      <xdr:row>15</xdr:row>
      <xdr:rowOff>7636</xdr:rowOff>
    </xdr:to>
    <xdr:sp macro="" textlink="">
      <xdr:nvSpPr>
        <xdr:cNvPr id="5" name="TextBox 1">
          <a:extLst>
            <a:ext uri="{FF2B5EF4-FFF2-40B4-BE49-F238E27FC236}">
              <a16:creationId xmlns:a16="http://schemas.microsoft.com/office/drawing/2014/main" id="{66DF9908-2081-4577-AAF8-2CC4731D34E8}"/>
            </a:ext>
          </a:extLst>
        </xdr:cNvPr>
        <xdr:cNvSpPr txBox="1"/>
      </xdr:nvSpPr>
      <xdr:spPr>
        <a:xfrm>
          <a:off x="1518557" y="1289957"/>
          <a:ext cx="3153664" cy="677108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r"/>
          <a:r>
            <a:rPr lang="en-US" sz="2400">
              <a:latin typeface="+mj-lt"/>
            </a:rPr>
            <a:t>Zen Acoustic Test Data</a:t>
          </a:r>
        </a:p>
        <a:p>
          <a:pPr algn="r"/>
          <a:r>
            <a:rPr lang="en-US" sz="1400">
              <a:latin typeface="+mj-lt"/>
            </a:rPr>
            <a:t>April 2021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14</xdr:col>
      <xdr:colOff>249922</xdr:colOff>
      <xdr:row>0</xdr:row>
      <xdr:rowOff>1257300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3C39A7F-5A42-4FF5-9F9D-75661FAF9E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7527021" cy="974270"/>
        </a:xfrm>
        <a:prstGeom prst="rect">
          <a:avLst/>
        </a:prstGeom>
      </xdr:spPr>
    </xdr:pic>
    <xdr:clientData/>
  </xdr:twoCellAnchor>
  <xdr:twoCellAnchor editAs="oneCell">
    <xdr:from>
      <xdr:col>5</xdr:col>
      <xdr:colOff>103414</xdr:colOff>
      <xdr:row>47</xdr:row>
      <xdr:rowOff>48986</xdr:rowOff>
    </xdr:from>
    <xdr:to>
      <xdr:col>9</xdr:col>
      <xdr:colOff>195943</xdr:colOff>
      <xdr:row>59</xdr:row>
      <xdr:rowOff>24915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BD85FCB1-CE6E-4CC4-A393-CE4E1885981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10675" b="9347"/>
        <a:stretch/>
      </xdr:blipFill>
      <xdr:spPr>
        <a:xfrm>
          <a:off x="2977243" y="9345386"/>
          <a:ext cx="2182586" cy="154347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14</xdr:col>
      <xdr:colOff>402322</xdr:colOff>
      <xdr:row>0</xdr:row>
      <xdr:rowOff>1447800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2D87EE1-7BAA-4D70-A988-10000A7F10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7706635" cy="1447799"/>
        </a:xfrm>
        <a:prstGeom prst="rect">
          <a:avLst/>
        </a:prstGeom>
      </xdr:spPr>
    </xdr:pic>
    <xdr:clientData/>
  </xdr:twoCellAnchor>
  <xdr:twoCellAnchor editAs="oneCell">
    <xdr:from>
      <xdr:col>5</xdr:col>
      <xdr:colOff>103414</xdr:colOff>
      <xdr:row>47</xdr:row>
      <xdr:rowOff>43543</xdr:rowOff>
    </xdr:from>
    <xdr:to>
      <xdr:col>9</xdr:col>
      <xdr:colOff>195943</xdr:colOff>
      <xdr:row>56</xdr:row>
      <xdr:rowOff>117443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980ACBE4-191F-4A78-9D8C-BBC14C88497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10675" b="9347"/>
        <a:stretch/>
      </xdr:blipFill>
      <xdr:spPr>
        <a:xfrm>
          <a:off x="2775857" y="9519557"/>
          <a:ext cx="2182586" cy="15434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8"/>
  <dimension ref="A2:T109"/>
  <sheetViews>
    <sheetView workbookViewId="0">
      <selection activeCell="J17" sqref="J17"/>
    </sheetView>
  </sheetViews>
  <sheetFormatPr defaultRowHeight="10.3"/>
  <sheetData>
    <row r="2" spans="1:20">
      <c r="A2" t="s">
        <v>6</v>
      </c>
      <c r="L2" t="s">
        <v>1</v>
      </c>
    </row>
    <row r="3" spans="1:20">
      <c r="A3" s="2" t="s">
        <v>0</v>
      </c>
      <c r="B3" s="2">
        <v>31.5</v>
      </c>
      <c r="C3" s="2">
        <v>63</v>
      </c>
      <c r="D3" s="2">
        <v>125</v>
      </c>
      <c r="E3" s="2">
        <v>250</v>
      </c>
      <c r="F3" s="2">
        <v>500</v>
      </c>
      <c r="G3" s="2">
        <v>1000</v>
      </c>
      <c r="H3" s="2">
        <v>2000</v>
      </c>
      <c r="I3" s="2">
        <v>4000</v>
      </c>
      <c r="J3" s="2">
        <v>8000</v>
      </c>
      <c r="L3" s="1"/>
      <c r="M3" s="1">
        <v>63</v>
      </c>
      <c r="N3" s="1">
        <v>125</v>
      </c>
      <c r="O3" s="1">
        <v>250</v>
      </c>
      <c r="P3" s="1">
        <v>500</v>
      </c>
      <c r="Q3" s="1" t="s">
        <v>2</v>
      </c>
      <c r="R3" s="1" t="s">
        <v>3</v>
      </c>
      <c r="S3" s="1" t="s">
        <v>4</v>
      </c>
      <c r="T3" s="1" t="s">
        <v>5</v>
      </c>
    </row>
    <row r="4" spans="1:20">
      <c r="A4" s="2">
        <v>20</v>
      </c>
      <c r="B4" s="2"/>
      <c r="C4" s="2"/>
      <c r="D4" s="2"/>
      <c r="E4" s="2"/>
      <c r="F4" s="2"/>
      <c r="G4" s="2">
        <v>0.18</v>
      </c>
      <c r="H4" s="2">
        <v>0.3</v>
      </c>
      <c r="I4" s="2">
        <v>0.45</v>
      </c>
      <c r="J4" s="2">
        <v>0.61</v>
      </c>
      <c r="L4" s="1">
        <v>65</v>
      </c>
      <c r="M4" s="1">
        <v>80</v>
      </c>
      <c r="N4" s="1">
        <v>75</v>
      </c>
      <c r="O4" s="1">
        <v>71</v>
      </c>
      <c r="P4" s="1">
        <v>68</v>
      </c>
      <c r="Q4" s="1">
        <v>66</v>
      </c>
      <c r="R4" s="1">
        <v>64</v>
      </c>
      <c r="S4" s="1">
        <v>63</v>
      </c>
      <c r="T4" s="1">
        <v>62</v>
      </c>
    </row>
    <row r="5" spans="1:20">
      <c r="A5" s="2">
        <f>A4+1</f>
        <v>21</v>
      </c>
      <c r="B5" s="2"/>
      <c r="C5" s="2"/>
      <c r="D5" s="2"/>
      <c r="E5" s="2"/>
      <c r="F5" s="2"/>
      <c r="G5" s="2">
        <v>0.22</v>
      </c>
      <c r="H5" s="2">
        <v>0.35</v>
      </c>
      <c r="I5" s="2">
        <v>0.5</v>
      </c>
      <c r="J5" s="2">
        <v>0.67</v>
      </c>
      <c r="L5" s="1">
        <v>60</v>
      </c>
      <c r="M5" s="1">
        <v>77</v>
      </c>
      <c r="N5" s="1">
        <v>71</v>
      </c>
      <c r="O5" s="1">
        <v>67</v>
      </c>
      <c r="P5" s="1">
        <v>63</v>
      </c>
      <c r="Q5" s="1">
        <v>61</v>
      </c>
      <c r="R5" s="1">
        <v>59</v>
      </c>
      <c r="S5" s="1">
        <v>58</v>
      </c>
      <c r="T5" s="1">
        <v>56.9</v>
      </c>
    </row>
    <row r="6" spans="1:20">
      <c r="A6" s="2">
        <f t="shared" ref="A6:A69" si="0">A5+1</f>
        <v>22</v>
      </c>
      <c r="B6" s="2"/>
      <c r="C6" s="2"/>
      <c r="D6" s="2"/>
      <c r="E6" s="2"/>
      <c r="F6" s="2">
        <v>7.0000000000000007E-2</v>
      </c>
      <c r="G6" s="2">
        <v>0.26</v>
      </c>
      <c r="H6" s="2">
        <v>0.4</v>
      </c>
      <c r="I6" s="2">
        <v>0.55000000000000004</v>
      </c>
      <c r="J6" s="2">
        <v>0.73</v>
      </c>
      <c r="L6" s="1">
        <v>55</v>
      </c>
      <c r="M6" s="1">
        <v>74</v>
      </c>
      <c r="N6" s="1">
        <v>67</v>
      </c>
      <c r="O6" s="1">
        <v>62</v>
      </c>
      <c r="P6" s="1">
        <v>58</v>
      </c>
      <c r="Q6" s="1">
        <v>56</v>
      </c>
      <c r="R6" s="1">
        <v>54</v>
      </c>
      <c r="S6" s="1">
        <v>53</v>
      </c>
      <c r="T6" s="1">
        <v>52</v>
      </c>
    </row>
    <row r="7" spans="1:20">
      <c r="A7" s="2">
        <f t="shared" si="0"/>
        <v>23</v>
      </c>
      <c r="B7" s="2"/>
      <c r="C7" s="2"/>
      <c r="D7" s="2"/>
      <c r="E7" s="2"/>
      <c r="F7" s="2">
        <v>0.12</v>
      </c>
      <c r="G7" s="2">
        <v>0.3</v>
      </c>
      <c r="H7" s="2">
        <v>0.45</v>
      </c>
      <c r="I7" s="2">
        <v>0.61</v>
      </c>
      <c r="J7" s="2">
        <v>0.8</v>
      </c>
      <c r="L7" s="1">
        <v>50</v>
      </c>
      <c r="M7" s="1">
        <v>71</v>
      </c>
      <c r="N7" s="1">
        <v>64</v>
      </c>
      <c r="O7" s="1">
        <v>58</v>
      </c>
      <c r="P7" s="1">
        <v>54</v>
      </c>
      <c r="Q7" s="1">
        <v>51</v>
      </c>
      <c r="R7" s="1">
        <v>49</v>
      </c>
      <c r="S7" s="1">
        <v>48</v>
      </c>
      <c r="T7" s="1">
        <v>47</v>
      </c>
    </row>
    <row r="8" spans="1:20">
      <c r="A8" s="2">
        <f t="shared" si="0"/>
        <v>24</v>
      </c>
      <c r="B8" s="2"/>
      <c r="C8" s="2"/>
      <c r="D8" s="2"/>
      <c r="E8" s="2"/>
      <c r="F8" s="2">
        <v>0.16</v>
      </c>
      <c r="G8" s="2">
        <v>0.35</v>
      </c>
      <c r="H8" s="2">
        <v>0.5</v>
      </c>
      <c r="I8" s="2">
        <v>0.67</v>
      </c>
      <c r="J8" s="2">
        <v>0.87</v>
      </c>
      <c r="L8" s="1">
        <v>45</v>
      </c>
      <c r="M8" s="1">
        <v>67</v>
      </c>
      <c r="N8" s="1">
        <v>60</v>
      </c>
      <c r="O8" s="1">
        <v>54</v>
      </c>
      <c r="P8" s="1">
        <v>49</v>
      </c>
      <c r="Q8" s="1">
        <v>46</v>
      </c>
      <c r="R8" s="1">
        <v>44</v>
      </c>
      <c r="S8" s="1">
        <v>43</v>
      </c>
      <c r="T8" s="1">
        <v>42</v>
      </c>
    </row>
    <row r="9" spans="1:20">
      <c r="A9" s="2">
        <f t="shared" si="0"/>
        <v>25</v>
      </c>
      <c r="B9" s="2"/>
      <c r="C9" s="2"/>
      <c r="D9" s="2"/>
      <c r="E9" s="2"/>
      <c r="F9" s="2">
        <v>0.21</v>
      </c>
      <c r="G9" s="2">
        <v>0.4</v>
      </c>
      <c r="H9" s="2">
        <v>0.55000000000000004</v>
      </c>
      <c r="I9" s="2">
        <v>0.73</v>
      </c>
      <c r="J9" s="2">
        <v>0.94</v>
      </c>
      <c r="L9" s="1">
        <v>40</v>
      </c>
      <c r="M9" s="1">
        <v>64</v>
      </c>
      <c r="N9" s="1">
        <v>56</v>
      </c>
      <c r="O9" s="1">
        <v>50</v>
      </c>
      <c r="P9" s="1">
        <v>45</v>
      </c>
      <c r="Q9" s="1">
        <v>41</v>
      </c>
      <c r="R9" s="1">
        <v>39</v>
      </c>
      <c r="S9" s="1">
        <v>38</v>
      </c>
      <c r="T9" s="1">
        <v>37</v>
      </c>
    </row>
    <row r="10" spans="1:20">
      <c r="A10" s="2">
        <f t="shared" si="0"/>
        <v>26</v>
      </c>
      <c r="B10" s="2"/>
      <c r="C10" s="2"/>
      <c r="D10" s="2"/>
      <c r="E10" s="2"/>
      <c r="F10" s="2">
        <v>0.26</v>
      </c>
      <c r="G10" s="2">
        <v>0.45</v>
      </c>
      <c r="H10" s="2">
        <v>0.61</v>
      </c>
      <c r="I10" s="2">
        <v>0.8</v>
      </c>
      <c r="J10" s="2">
        <v>1.02</v>
      </c>
      <c r="L10" s="1">
        <v>35</v>
      </c>
      <c r="M10" s="1">
        <v>60</v>
      </c>
      <c r="N10" s="1">
        <v>52</v>
      </c>
      <c r="O10" s="1">
        <v>45</v>
      </c>
      <c r="P10" s="1">
        <v>40</v>
      </c>
      <c r="Q10" s="1">
        <v>36</v>
      </c>
      <c r="R10" s="1">
        <v>34</v>
      </c>
      <c r="S10" s="1">
        <v>33</v>
      </c>
      <c r="T10" s="1">
        <v>32</v>
      </c>
    </row>
    <row r="11" spans="1:20">
      <c r="A11" s="2">
        <f t="shared" si="0"/>
        <v>27</v>
      </c>
      <c r="B11" s="2"/>
      <c r="C11" s="2"/>
      <c r="D11" s="2"/>
      <c r="E11" s="2"/>
      <c r="F11" s="2">
        <v>0.31</v>
      </c>
      <c r="G11" s="2">
        <v>0.5</v>
      </c>
      <c r="H11" s="2">
        <v>0.67</v>
      </c>
      <c r="I11" s="2">
        <v>0.87</v>
      </c>
      <c r="J11" s="2">
        <v>1.1000000000000001</v>
      </c>
      <c r="L11" s="1">
        <v>30</v>
      </c>
      <c r="M11" s="1">
        <v>57</v>
      </c>
      <c r="N11" s="1">
        <v>48</v>
      </c>
      <c r="O11" s="1">
        <v>41</v>
      </c>
      <c r="P11" s="1">
        <v>35</v>
      </c>
      <c r="Q11" s="1">
        <v>31</v>
      </c>
      <c r="R11" s="1">
        <v>29</v>
      </c>
      <c r="S11" s="1">
        <v>28</v>
      </c>
      <c r="T11" s="1">
        <v>27</v>
      </c>
    </row>
    <row r="12" spans="1:20">
      <c r="A12" s="2">
        <f t="shared" si="0"/>
        <v>28</v>
      </c>
      <c r="B12" s="2"/>
      <c r="C12" s="2"/>
      <c r="D12" s="2"/>
      <c r="E12" s="2">
        <v>7.0000000000000007E-2</v>
      </c>
      <c r="F12" s="2">
        <v>0.37</v>
      </c>
      <c r="G12" s="2">
        <v>0.55000000000000004</v>
      </c>
      <c r="H12" s="2">
        <v>0.73</v>
      </c>
      <c r="I12" s="2">
        <v>0.94</v>
      </c>
      <c r="J12" s="2">
        <v>1.18</v>
      </c>
      <c r="L12" s="1">
        <v>25</v>
      </c>
      <c r="M12" s="1">
        <v>54</v>
      </c>
      <c r="N12" s="1">
        <v>44</v>
      </c>
      <c r="O12" s="1">
        <v>37</v>
      </c>
      <c r="P12" s="1">
        <v>31</v>
      </c>
      <c r="Q12" s="1">
        <v>27</v>
      </c>
      <c r="R12" s="1">
        <v>24</v>
      </c>
      <c r="S12" s="1">
        <v>22</v>
      </c>
      <c r="T12" s="1">
        <v>21</v>
      </c>
    </row>
    <row r="13" spans="1:20">
      <c r="A13" s="2">
        <f t="shared" si="0"/>
        <v>29</v>
      </c>
      <c r="B13" s="2"/>
      <c r="C13" s="2"/>
      <c r="D13" s="2"/>
      <c r="E13" s="2">
        <v>0.12</v>
      </c>
      <c r="F13" s="2">
        <v>0.43</v>
      </c>
      <c r="G13" s="2">
        <v>0.61</v>
      </c>
      <c r="H13" s="2">
        <v>0.8</v>
      </c>
      <c r="I13" s="2">
        <v>1.02</v>
      </c>
      <c r="J13" s="2">
        <v>1.27</v>
      </c>
      <c r="L13" s="1">
        <v>20</v>
      </c>
      <c r="M13" s="1">
        <v>51</v>
      </c>
      <c r="N13" s="1">
        <v>40</v>
      </c>
      <c r="O13" s="1">
        <v>33</v>
      </c>
      <c r="P13" s="1">
        <v>26</v>
      </c>
      <c r="Q13" s="1">
        <v>22</v>
      </c>
      <c r="R13" s="1">
        <v>19</v>
      </c>
      <c r="S13" s="1">
        <v>17</v>
      </c>
      <c r="T13" s="1">
        <v>16</v>
      </c>
    </row>
    <row r="14" spans="1:20">
      <c r="A14" s="2">
        <f t="shared" si="0"/>
        <v>30</v>
      </c>
      <c r="B14" s="2"/>
      <c r="C14" s="2"/>
      <c r="D14" s="2"/>
      <c r="E14" s="2">
        <v>0.16</v>
      </c>
      <c r="F14" s="2">
        <v>0.49</v>
      </c>
      <c r="G14" s="2">
        <v>0.67</v>
      </c>
      <c r="H14" s="2">
        <v>0.87</v>
      </c>
      <c r="I14" s="2">
        <v>1.1000000000000001</v>
      </c>
      <c r="J14" s="2">
        <v>1.35</v>
      </c>
      <c r="L14" s="1">
        <v>15</v>
      </c>
      <c r="M14" s="1">
        <v>47</v>
      </c>
      <c r="N14" s="1">
        <v>36</v>
      </c>
      <c r="O14" s="1">
        <v>29</v>
      </c>
      <c r="P14" s="1">
        <v>22</v>
      </c>
      <c r="Q14" s="1">
        <v>17</v>
      </c>
      <c r="R14" s="1">
        <v>14</v>
      </c>
      <c r="S14" s="1">
        <v>12</v>
      </c>
      <c r="T14" s="1">
        <v>11</v>
      </c>
    </row>
    <row r="15" spans="1:20">
      <c r="A15" s="2">
        <f t="shared" si="0"/>
        <v>31</v>
      </c>
      <c r="B15" s="2"/>
      <c r="C15" s="2"/>
      <c r="D15" s="2"/>
      <c r="E15" s="2">
        <v>0.21</v>
      </c>
      <c r="F15" s="2">
        <v>0.55000000000000004</v>
      </c>
      <c r="G15" s="2">
        <v>0.73</v>
      </c>
      <c r="H15" s="2">
        <v>0.94</v>
      </c>
      <c r="I15" s="2">
        <v>1.18</v>
      </c>
      <c r="J15" s="2">
        <v>1.44</v>
      </c>
    </row>
    <row r="16" spans="1:20">
      <c r="A16" s="2">
        <f t="shared" si="0"/>
        <v>32</v>
      </c>
      <c r="B16" s="2"/>
      <c r="C16" s="2"/>
      <c r="D16" s="2"/>
      <c r="E16" s="2">
        <v>0.26</v>
      </c>
      <c r="F16" s="2">
        <v>0.61</v>
      </c>
      <c r="G16" s="2">
        <v>0.8</v>
      </c>
      <c r="H16" s="2">
        <v>1.02</v>
      </c>
      <c r="I16" s="2">
        <v>1.27</v>
      </c>
      <c r="J16" s="2">
        <v>1.54</v>
      </c>
    </row>
    <row r="17" spans="1:13">
      <c r="A17" s="2">
        <f t="shared" si="0"/>
        <v>33</v>
      </c>
      <c r="B17" s="2"/>
      <c r="C17" s="2"/>
      <c r="D17" s="2"/>
      <c r="E17" s="2">
        <v>0.31</v>
      </c>
      <c r="F17" s="2">
        <v>0.67</v>
      </c>
      <c r="G17" s="2">
        <v>0.87</v>
      </c>
      <c r="H17" s="2">
        <v>1.1000000000000001</v>
      </c>
      <c r="I17" s="2">
        <v>1.35</v>
      </c>
      <c r="J17" s="2">
        <v>1.64</v>
      </c>
    </row>
    <row r="18" spans="1:13">
      <c r="A18" s="2">
        <f t="shared" si="0"/>
        <v>34</v>
      </c>
      <c r="B18" s="2"/>
      <c r="C18" s="2"/>
      <c r="D18" s="2">
        <v>7.0000000000000007E-2</v>
      </c>
      <c r="E18" s="2">
        <v>0.37</v>
      </c>
      <c r="F18" s="2">
        <v>0.73</v>
      </c>
      <c r="G18" s="2">
        <v>0.94</v>
      </c>
      <c r="H18" s="2">
        <v>1.18</v>
      </c>
      <c r="I18" s="2">
        <v>1.44</v>
      </c>
      <c r="J18" s="2">
        <v>1.75</v>
      </c>
    </row>
    <row r="19" spans="1:13">
      <c r="A19" s="2">
        <f t="shared" si="0"/>
        <v>35</v>
      </c>
      <c r="B19" s="2"/>
      <c r="C19" s="2"/>
      <c r="D19" s="2">
        <v>0.12</v>
      </c>
      <c r="E19" s="2">
        <v>0.43</v>
      </c>
      <c r="F19" s="2">
        <v>0.8</v>
      </c>
      <c r="G19" s="2">
        <v>1.02</v>
      </c>
      <c r="H19" s="2">
        <v>1.27</v>
      </c>
      <c r="I19" s="2">
        <v>1.54</v>
      </c>
      <c r="J19" s="2">
        <v>1.87</v>
      </c>
    </row>
    <row r="20" spans="1:13">
      <c r="A20" s="2">
        <f t="shared" si="0"/>
        <v>36</v>
      </c>
      <c r="B20" s="2"/>
      <c r="C20" s="2"/>
      <c r="D20" s="2">
        <v>0.16</v>
      </c>
      <c r="E20" s="2">
        <v>0.49</v>
      </c>
      <c r="F20" s="2">
        <v>0.87</v>
      </c>
      <c r="G20" s="2">
        <v>1.1000000000000001</v>
      </c>
      <c r="H20" s="2">
        <v>1.35</v>
      </c>
      <c r="I20" s="2">
        <v>1.64</v>
      </c>
      <c r="J20" s="2">
        <v>1.99</v>
      </c>
    </row>
    <row r="21" spans="1:13">
      <c r="A21" s="2">
        <f t="shared" si="0"/>
        <v>37</v>
      </c>
      <c r="B21" s="2"/>
      <c r="C21" s="2"/>
      <c r="D21" s="2">
        <v>0.21</v>
      </c>
      <c r="E21" s="2">
        <v>0.55000000000000004</v>
      </c>
      <c r="F21" s="2">
        <v>0.94</v>
      </c>
      <c r="G21" s="2">
        <v>1.18</v>
      </c>
      <c r="H21" s="2">
        <v>1.44</v>
      </c>
      <c r="I21" s="2">
        <v>1.75</v>
      </c>
      <c r="J21" s="2">
        <v>2.11</v>
      </c>
      <c r="M21">
        <f>VLOOKUP(65,L4:T14,2,FALSE)</f>
        <v>80</v>
      </c>
    </row>
    <row r="22" spans="1:13">
      <c r="A22" s="2">
        <f t="shared" si="0"/>
        <v>38</v>
      </c>
      <c r="B22" s="2"/>
      <c r="C22" s="2"/>
      <c r="D22" s="2">
        <v>0.25</v>
      </c>
      <c r="E22" s="2">
        <v>0.62</v>
      </c>
      <c r="F22" s="2">
        <v>1.02</v>
      </c>
      <c r="G22" s="2">
        <v>1.27</v>
      </c>
      <c r="H22" s="2">
        <v>1.54</v>
      </c>
      <c r="I22" s="2">
        <v>1.87</v>
      </c>
      <c r="J22" s="2">
        <v>2.2400000000000002</v>
      </c>
    </row>
    <row r="23" spans="1:13">
      <c r="A23" s="2">
        <f t="shared" si="0"/>
        <v>39</v>
      </c>
      <c r="B23" s="2"/>
      <c r="C23" s="2"/>
      <c r="D23" s="2">
        <v>0.31</v>
      </c>
      <c r="E23" s="2">
        <v>0.69</v>
      </c>
      <c r="F23" s="2">
        <v>1.1000000000000001</v>
      </c>
      <c r="G23" s="2">
        <v>1.35</v>
      </c>
      <c r="H23" s="2">
        <v>1.64</v>
      </c>
      <c r="I23" s="2">
        <v>1.99</v>
      </c>
      <c r="J23" s="2">
        <v>2.38</v>
      </c>
    </row>
    <row r="24" spans="1:13">
      <c r="A24" s="2">
        <f t="shared" si="0"/>
        <v>40</v>
      </c>
      <c r="B24" s="2"/>
      <c r="C24" s="2">
        <v>7.0000000000000007E-2</v>
      </c>
      <c r="D24" s="2">
        <v>0.37</v>
      </c>
      <c r="E24" s="2">
        <v>0.77</v>
      </c>
      <c r="F24" s="2">
        <v>1.18</v>
      </c>
      <c r="G24" s="2">
        <v>1.44</v>
      </c>
      <c r="H24" s="2">
        <v>1.75</v>
      </c>
      <c r="I24" s="2">
        <v>2.11</v>
      </c>
      <c r="J24" s="2">
        <v>2.5299999999999998</v>
      </c>
    </row>
    <row r="25" spans="1:13">
      <c r="A25" s="2">
        <f t="shared" si="0"/>
        <v>41</v>
      </c>
      <c r="B25" s="2"/>
      <c r="C25" s="2">
        <v>0.12</v>
      </c>
      <c r="D25" s="2">
        <v>0.43</v>
      </c>
      <c r="E25" s="2">
        <v>0.85</v>
      </c>
      <c r="F25" s="2">
        <v>1.27</v>
      </c>
      <c r="G25" s="2">
        <v>1.54</v>
      </c>
      <c r="H25" s="2">
        <v>1.87</v>
      </c>
      <c r="I25" s="2">
        <v>2.2400000000000002</v>
      </c>
      <c r="J25" s="2">
        <v>2.68</v>
      </c>
    </row>
    <row r="26" spans="1:13">
      <c r="A26" s="2">
        <f t="shared" si="0"/>
        <v>42</v>
      </c>
      <c r="B26" s="2"/>
      <c r="C26" s="2">
        <v>0.16</v>
      </c>
      <c r="D26" s="2">
        <v>0.49</v>
      </c>
      <c r="E26" s="2">
        <v>0.94</v>
      </c>
      <c r="F26" s="2">
        <v>1.35</v>
      </c>
      <c r="G26" s="2">
        <v>1.64</v>
      </c>
      <c r="H26" s="2">
        <v>1.99</v>
      </c>
      <c r="I26" s="2">
        <v>2.38</v>
      </c>
      <c r="J26" s="2">
        <v>2.84</v>
      </c>
    </row>
    <row r="27" spans="1:13">
      <c r="A27" s="2">
        <f t="shared" si="0"/>
        <v>43</v>
      </c>
      <c r="B27" s="2"/>
      <c r="C27" s="2">
        <v>0.21</v>
      </c>
      <c r="D27" s="2">
        <v>0.55000000000000004</v>
      </c>
      <c r="E27" s="2">
        <v>1.04</v>
      </c>
      <c r="F27" s="2">
        <v>1.44</v>
      </c>
      <c r="G27" s="2">
        <v>1.75</v>
      </c>
      <c r="H27" s="2">
        <v>2.11</v>
      </c>
      <c r="I27" s="2">
        <v>2.5299999999999998</v>
      </c>
      <c r="J27" s="2">
        <v>3</v>
      </c>
    </row>
    <row r="28" spans="1:13">
      <c r="A28" s="2">
        <f t="shared" si="0"/>
        <v>44</v>
      </c>
      <c r="B28" s="2"/>
      <c r="C28" s="2">
        <v>0.26</v>
      </c>
      <c r="D28" s="2">
        <v>0.62</v>
      </c>
      <c r="E28" s="2">
        <v>1.1299999999999999</v>
      </c>
      <c r="F28" s="2">
        <v>1.54</v>
      </c>
      <c r="G28" s="2">
        <v>1.87</v>
      </c>
      <c r="H28" s="2">
        <v>2.2400000000000002</v>
      </c>
      <c r="I28" s="2">
        <v>2.68</v>
      </c>
      <c r="J28" s="2">
        <v>3.2</v>
      </c>
    </row>
    <row r="29" spans="1:13">
      <c r="A29" s="2">
        <f t="shared" si="0"/>
        <v>45</v>
      </c>
      <c r="B29" s="2"/>
      <c r="C29" s="2">
        <v>0.31</v>
      </c>
      <c r="D29" s="2">
        <v>0.69</v>
      </c>
      <c r="E29" s="2">
        <v>1.23</v>
      </c>
      <c r="F29" s="2">
        <v>1.64</v>
      </c>
      <c r="G29" s="2">
        <v>1.99</v>
      </c>
      <c r="H29" s="2">
        <v>2.38</v>
      </c>
      <c r="I29" s="2">
        <v>2.84</v>
      </c>
      <c r="J29" s="2">
        <v>3.4</v>
      </c>
    </row>
    <row r="30" spans="1:13">
      <c r="A30" s="2">
        <f t="shared" si="0"/>
        <v>46</v>
      </c>
      <c r="B30" s="2">
        <v>7.0000000000000007E-2</v>
      </c>
      <c r="C30" s="2">
        <v>0.37</v>
      </c>
      <c r="D30" s="2">
        <v>0.77</v>
      </c>
      <c r="E30" s="2">
        <v>1.33</v>
      </c>
      <c r="F30" s="2">
        <v>1.75</v>
      </c>
      <c r="G30" s="2">
        <v>2.11</v>
      </c>
      <c r="H30" s="2">
        <v>2.5299999999999998</v>
      </c>
      <c r="I30" s="2">
        <v>3</v>
      </c>
      <c r="J30" s="2">
        <v>3.6</v>
      </c>
    </row>
    <row r="31" spans="1:13">
      <c r="A31" s="2">
        <f t="shared" si="0"/>
        <v>47</v>
      </c>
      <c r="B31" s="2">
        <v>0.12</v>
      </c>
      <c r="C31" s="2">
        <v>0.43</v>
      </c>
      <c r="D31" s="2">
        <v>0.85</v>
      </c>
      <c r="E31" s="2">
        <v>1.44</v>
      </c>
      <c r="F31" s="2">
        <v>1.87</v>
      </c>
      <c r="G31" s="2">
        <v>2.2400000000000002</v>
      </c>
      <c r="H31" s="2">
        <v>2.68</v>
      </c>
      <c r="I31" s="2">
        <v>3.2</v>
      </c>
      <c r="J31" s="2">
        <v>3.8</v>
      </c>
    </row>
    <row r="32" spans="1:13">
      <c r="A32" s="2">
        <f t="shared" si="0"/>
        <v>48</v>
      </c>
      <c r="B32" s="2">
        <v>0.16</v>
      </c>
      <c r="C32" s="2">
        <v>0.49</v>
      </c>
      <c r="D32" s="2">
        <v>0.94</v>
      </c>
      <c r="E32" s="2">
        <v>1.56</v>
      </c>
      <c r="F32" s="2">
        <v>1.99</v>
      </c>
      <c r="G32" s="2">
        <v>2.38</v>
      </c>
      <c r="H32" s="2">
        <v>2.84</v>
      </c>
      <c r="I32" s="2">
        <v>3.4</v>
      </c>
      <c r="J32" s="2">
        <v>4.0999999999999996</v>
      </c>
    </row>
    <row r="33" spans="1:10">
      <c r="A33" s="2">
        <f t="shared" si="0"/>
        <v>49</v>
      </c>
      <c r="B33" s="2">
        <v>0.21</v>
      </c>
      <c r="C33" s="2">
        <v>0.55000000000000004</v>
      </c>
      <c r="D33" s="2">
        <v>1.04</v>
      </c>
      <c r="E33" s="2">
        <v>1.69</v>
      </c>
      <c r="F33" s="2">
        <v>2.11</v>
      </c>
      <c r="G33" s="2">
        <v>2.5299999999999998</v>
      </c>
      <c r="H33" s="2">
        <v>3</v>
      </c>
      <c r="I33" s="2">
        <v>3.6</v>
      </c>
      <c r="J33" s="2">
        <v>4.3</v>
      </c>
    </row>
    <row r="34" spans="1:10">
      <c r="A34" s="2">
        <f t="shared" si="0"/>
        <v>50</v>
      </c>
      <c r="B34" s="2">
        <v>0.26</v>
      </c>
      <c r="C34" s="2">
        <v>0.62</v>
      </c>
      <c r="D34" s="2">
        <v>1.1299999999999999</v>
      </c>
      <c r="E34" s="2">
        <v>1.82</v>
      </c>
      <c r="F34" s="2">
        <v>2.2400000000000002</v>
      </c>
      <c r="G34" s="2">
        <v>2.68</v>
      </c>
      <c r="H34" s="2">
        <v>3.2</v>
      </c>
      <c r="I34" s="2">
        <v>3.8</v>
      </c>
      <c r="J34" s="2">
        <v>4.5999999999999996</v>
      </c>
    </row>
    <row r="35" spans="1:10">
      <c r="A35" s="2">
        <f t="shared" si="0"/>
        <v>51</v>
      </c>
      <c r="B35" s="2">
        <v>0.31</v>
      </c>
      <c r="C35" s="2">
        <v>0.69</v>
      </c>
      <c r="D35" s="2">
        <v>1.23</v>
      </c>
      <c r="E35" s="2">
        <v>1.96</v>
      </c>
      <c r="F35" s="2">
        <v>2.38</v>
      </c>
      <c r="G35" s="2">
        <v>2.84</v>
      </c>
      <c r="H35" s="2">
        <v>3.4</v>
      </c>
      <c r="I35" s="2">
        <v>4.0999999999999996</v>
      </c>
      <c r="J35" s="2">
        <v>4.9000000000000004</v>
      </c>
    </row>
    <row r="36" spans="1:10">
      <c r="A36" s="2">
        <f t="shared" si="0"/>
        <v>52</v>
      </c>
      <c r="B36" s="2">
        <v>0.37</v>
      </c>
      <c r="C36" s="2">
        <v>0.77</v>
      </c>
      <c r="D36" s="2">
        <v>1.33</v>
      </c>
      <c r="E36" s="2">
        <v>2.11</v>
      </c>
      <c r="F36" s="2">
        <v>2.5299999999999998</v>
      </c>
      <c r="G36" s="2">
        <v>3</v>
      </c>
      <c r="H36" s="2">
        <v>3.6</v>
      </c>
      <c r="I36" s="2">
        <v>4.3</v>
      </c>
      <c r="J36" s="2">
        <v>5.2</v>
      </c>
    </row>
    <row r="37" spans="1:10">
      <c r="A37" s="2">
        <f t="shared" si="0"/>
        <v>53</v>
      </c>
      <c r="B37" s="2">
        <v>0.43</v>
      </c>
      <c r="C37" s="2">
        <v>0.85</v>
      </c>
      <c r="D37" s="2">
        <v>1.44</v>
      </c>
      <c r="E37" s="2">
        <v>2.2400000000000002</v>
      </c>
      <c r="F37" s="2">
        <v>2.68</v>
      </c>
      <c r="G37" s="2">
        <v>3.2</v>
      </c>
      <c r="H37" s="2">
        <v>3.8</v>
      </c>
      <c r="I37" s="2">
        <v>4.5999999999999996</v>
      </c>
      <c r="J37" s="2">
        <v>5.5</v>
      </c>
    </row>
    <row r="38" spans="1:10">
      <c r="A38" s="2">
        <f t="shared" si="0"/>
        <v>54</v>
      </c>
      <c r="B38" s="2">
        <v>0.49</v>
      </c>
      <c r="C38" s="2">
        <v>0.94</v>
      </c>
      <c r="D38" s="2">
        <v>1.56</v>
      </c>
      <c r="E38" s="2">
        <v>2.38</v>
      </c>
      <c r="F38" s="2">
        <v>2.84</v>
      </c>
      <c r="G38" s="2">
        <v>3.4</v>
      </c>
      <c r="H38" s="2">
        <v>4.0999999999999996</v>
      </c>
      <c r="I38" s="2">
        <v>4.9000000000000004</v>
      </c>
      <c r="J38" s="2">
        <v>5.8</v>
      </c>
    </row>
    <row r="39" spans="1:10">
      <c r="A39" s="2">
        <f t="shared" si="0"/>
        <v>55</v>
      </c>
      <c r="B39" s="2">
        <v>0.55000000000000004</v>
      </c>
      <c r="C39" s="2">
        <v>1.04</v>
      </c>
      <c r="D39" s="2">
        <v>1.69</v>
      </c>
      <c r="E39" s="2">
        <v>2.5299999999999998</v>
      </c>
      <c r="F39" s="2">
        <v>3</v>
      </c>
      <c r="G39" s="2">
        <v>3.6</v>
      </c>
      <c r="H39" s="2">
        <v>4.3</v>
      </c>
      <c r="I39" s="2">
        <v>5.2</v>
      </c>
      <c r="J39" s="2">
        <v>6.2</v>
      </c>
    </row>
    <row r="40" spans="1:10">
      <c r="A40" s="2">
        <f t="shared" si="0"/>
        <v>56</v>
      </c>
      <c r="B40" s="2">
        <v>0.62</v>
      </c>
      <c r="C40" s="2">
        <v>1.1299999999999999</v>
      </c>
      <c r="D40" s="2">
        <v>1.82</v>
      </c>
      <c r="E40" s="2">
        <v>2.68</v>
      </c>
      <c r="F40" s="2">
        <v>3.2</v>
      </c>
      <c r="G40" s="2">
        <v>3.8</v>
      </c>
      <c r="H40" s="2">
        <v>4.5999999999999996</v>
      </c>
      <c r="I40" s="2">
        <v>5.5</v>
      </c>
      <c r="J40" s="2">
        <v>6.6</v>
      </c>
    </row>
    <row r="41" spans="1:10">
      <c r="A41" s="2">
        <f t="shared" si="0"/>
        <v>57</v>
      </c>
      <c r="B41" s="2">
        <v>0.69</v>
      </c>
      <c r="C41" s="2">
        <v>1.23</v>
      </c>
      <c r="D41" s="2">
        <v>1.96</v>
      </c>
      <c r="E41" s="2">
        <v>2.84</v>
      </c>
      <c r="F41" s="2">
        <v>3.4</v>
      </c>
      <c r="G41" s="2">
        <v>4.0999999999999996</v>
      </c>
      <c r="H41" s="2">
        <v>4.9000000000000004</v>
      </c>
      <c r="I41" s="2">
        <v>5.8</v>
      </c>
      <c r="J41" s="2">
        <v>7</v>
      </c>
    </row>
    <row r="42" spans="1:10">
      <c r="A42" s="2">
        <f t="shared" si="0"/>
        <v>58</v>
      </c>
      <c r="B42" s="2">
        <v>0.77</v>
      </c>
      <c r="C42" s="2">
        <v>1.33</v>
      </c>
      <c r="D42" s="2">
        <v>2.11</v>
      </c>
      <c r="E42" s="2">
        <v>3</v>
      </c>
      <c r="F42" s="2">
        <v>3.6</v>
      </c>
      <c r="G42" s="2">
        <v>4.3</v>
      </c>
      <c r="H42" s="2">
        <v>5.2</v>
      </c>
      <c r="I42" s="2">
        <v>6.2</v>
      </c>
      <c r="J42" s="2">
        <v>7.4</v>
      </c>
    </row>
    <row r="43" spans="1:10">
      <c r="A43" s="2">
        <f t="shared" si="0"/>
        <v>59</v>
      </c>
      <c r="B43" s="2">
        <v>0.85</v>
      </c>
      <c r="C43" s="2">
        <v>1.44</v>
      </c>
      <c r="D43" s="2">
        <v>2.27</v>
      </c>
      <c r="E43" s="2">
        <v>3.2</v>
      </c>
      <c r="F43" s="2">
        <v>3.8</v>
      </c>
      <c r="G43" s="2">
        <v>4.5999999999999996</v>
      </c>
      <c r="H43" s="2">
        <v>5.5</v>
      </c>
      <c r="I43" s="2">
        <v>6.6</v>
      </c>
      <c r="J43" s="2">
        <v>7.8</v>
      </c>
    </row>
    <row r="44" spans="1:10">
      <c r="A44" s="2">
        <f t="shared" si="0"/>
        <v>60</v>
      </c>
      <c r="B44" s="2">
        <v>0.94</v>
      </c>
      <c r="C44" s="2">
        <v>1.56</v>
      </c>
      <c r="D44" s="2">
        <v>2.44</v>
      </c>
      <c r="E44" s="2">
        <v>3.4</v>
      </c>
      <c r="F44" s="2">
        <v>4.0999999999999996</v>
      </c>
      <c r="G44" s="2">
        <v>4.9000000000000004</v>
      </c>
      <c r="H44" s="2">
        <v>5.8</v>
      </c>
      <c r="I44" s="2">
        <v>7</v>
      </c>
      <c r="J44" s="2">
        <v>8.3000000000000007</v>
      </c>
    </row>
    <row r="45" spans="1:10">
      <c r="A45" s="2">
        <f t="shared" si="0"/>
        <v>61</v>
      </c>
      <c r="B45" s="2">
        <v>1.04</v>
      </c>
      <c r="C45" s="2">
        <v>1.69</v>
      </c>
      <c r="D45" s="2">
        <v>2.62</v>
      </c>
      <c r="E45" s="2">
        <v>3.6</v>
      </c>
      <c r="F45" s="2">
        <v>4.3</v>
      </c>
      <c r="G45" s="2">
        <v>5.2</v>
      </c>
      <c r="H45" s="2">
        <v>6.2</v>
      </c>
      <c r="I45" s="2">
        <v>7.4</v>
      </c>
      <c r="J45" s="2">
        <v>8.8000000000000007</v>
      </c>
    </row>
    <row r="46" spans="1:10">
      <c r="A46" s="2">
        <f t="shared" si="0"/>
        <v>62</v>
      </c>
      <c r="B46" s="2">
        <v>1.1299999999999999</v>
      </c>
      <c r="C46" s="2">
        <v>1.82</v>
      </c>
      <c r="D46" s="2">
        <v>2.81</v>
      </c>
      <c r="E46" s="2">
        <v>3.8</v>
      </c>
      <c r="F46" s="2">
        <v>4.5999999999999996</v>
      </c>
      <c r="G46" s="2">
        <v>5.5</v>
      </c>
      <c r="H46" s="2">
        <v>6.6</v>
      </c>
      <c r="I46" s="2">
        <v>7.8</v>
      </c>
      <c r="J46" s="2">
        <v>9.3000000000000007</v>
      </c>
    </row>
    <row r="47" spans="1:10">
      <c r="A47" s="2">
        <f t="shared" si="0"/>
        <v>63</v>
      </c>
      <c r="B47" s="2">
        <v>1.23</v>
      </c>
      <c r="C47" s="2">
        <v>1.96</v>
      </c>
      <c r="D47" s="2">
        <v>3</v>
      </c>
      <c r="E47" s="2">
        <v>4.0999999999999996</v>
      </c>
      <c r="F47" s="2">
        <v>4.9000000000000004</v>
      </c>
      <c r="G47" s="2">
        <v>5.8</v>
      </c>
      <c r="H47" s="2">
        <v>7</v>
      </c>
      <c r="I47" s="2">
        <v>8.3000000000000007</v>
      </c>
      <c r="J47" s="2">
        <v>9.9</v>
      </c>
    </row>
    <row r="48" spans="1:10">
      <c r="A48" s="2">
        <f t="shared" si="0"/>
        <v>64</v>
      </c>
      <c r="B48" s="2">
        <v>1.33</v>
      </c>
      <c r="C48" s="2">
        <v>2.11</v>
      </c>
      <c r="D48" s="2">
        <v>3.2</v>
      </c>
      <c r="E48" s="2">
        <v>4.3</v>
      </c>
      <c r="F48" s="2">
        <v>5.2</v>
      </c>
      <c r="G48" s="2">
        <v>6.2</v>
      </c>
      <c r="H48" s="2">
        <v>7.4</v>
      </c>
      <c r="I48" s="2">
        <v>8.8000000000000007</v>
      </c>
      <c r="J48" s="2">
        <v>10.5</v>
      </c>
    </row>
    <row r="49" spans="1:10">
      <c r="A49" s="2">
        <f t="shared" si="0"/>
        <v>65</v>
      </c>
      <c r="B49" s="2">
        <v>1.44</v>
      </c>
      <c r="C49" s="2">
        <v>2.27</v>
      </c>
      <c r="D49" s="2">
        <v>3.5</v>
      </c>
      <c r="E49" s="2">
        <v>4.5999999999999996</v>
      </c>
      <c r="F49" s="2">
        <v>5.5</v>
      </c>
      <c r="G49" s="2">
        <v>6.6</v>
      </c>
      <c r="H49" s="2">
        <v>7.8</v>
      </c>
      <c r="I49" s="2">
        <v>9.3000000000000007</v>
      </c>
      <c r="J49" s="2">
        <v>11.1</v>
      </c>
    </row>
    <row r="50" spans="1:10">
      <c r="A50" s="2">
        <f t="shared" si="0"/>
        <v>66</v>
      </c>
      <c r="B50" s="2">
        <v>1.56</v>
      </c>
      <c r="C50" s="2">
        <v>2.44</v>
      </c>
      <c r="D50" s="2">
        <v>3.7</v>
      </c>
      <c r="E50" s="2">
        <v>4.9000000000000004</v>
      </c>
      <c r="F50" s="2">
        <v>5.8</v>
      </c>
      <c r="G50" s="2">
        <v>7</v>
      </c>
      <c r="H50" s="2">
        <v>8.3000000000000007</v>
      </c>
      <c r="I50" s="2">
        <v>9.9</v>
      </c>
      <c r="J50" s="2">
        <v>11.8</v>
      </c>
    </row>
    <row r="51" spans="1:10">
      <c r="A51" s="2">
        <f t="shared" si="0"/>
        <v>67</v>
      </c>
      <c r="B51" s="2">
        <v>1.69</v>
      </c>
      <c r="C51" s="2">
        <v>2.62</v>
      </c>
      <c r="D51" s="2">
        <v>4</v>
      </c>
      <c r="E51" s="2">
        <v>5.2</v>
      </c>
      <c r="F51" s="2">
        <v>6.2</v>
      </c>
      <c r="G51" s="2">
        <v>7.4</v>
      </c>
      <c r="H51" s="2">
        <v>8.8000000000000007</v>
      </c>
      <c r="I51" s="2">
        <v>10.5</v>
      </c>
      <c r="J51" s="2">
        <v>12.6</v>
      </c>
    </row>
    <row r="52" spans="1:10">
      <c r="A52" s="2">
        <f t="shared" si="0"/>
        <v>68</v>
      </c>
      <c r="B52" s="2">
        <v>1.82</v>
      </c>
      <c r="C52" s="2">
        <v>2.81</v>
      </c>
      <c r="D52" s="2">
        <v>4.3</v>
      </c>
      <c r="E52" s="2">
        <v>5.5</v>
      </c>
      <c r="F52" s="2">
        <v>6.6</v>
      </c>
      <c r="G52" s="2">
        <v>7.8</v>
      </c>
      <c r="H52" s="2">
        <v>9.3000000000000007</v>
      </c>
      <c r="I52" s="2">
        <v>11.1</v>
      </c>
      <c r="J52" s="2">
        <v>13.5</v>
      </c>
    </row>
    <row r="53" spans="1:10">
      <c r="A53" s="2">
        <f t="shared" si="0"/>
        <v>69</v>
      </c>
      <c r="B53" s="2">
        <v>1.96</v>
      </c>
      <c r="C53" s="2">
        <v>3</v>
      </c>
      <c r="D53" s="2">
        <v>4.7</v>
      </c>
      <c r="E53" s="2">
        <v>5.8</v>
      </c>
      <c r="F53" s="2">
        <v>7</v>
      </c>
      <c r="G53" s="2">
        <v>8.3000000000000007</v>
      </c>
      <c r="H53" s="2">
        <v>9.9</v>
      </c>
      <c r="I53" s="2">
        <v>11.8</v>
      </c>
      <c r="J53" s="2">
        <v>14.4</v>
      </c>
    </row>
    <row r="54" spans="1:10">
      <c r="A54" s="2">
        <f t="shared" si="0"/>
        <v>70</v>
      </c>
      <c r="B54" s="2">
        <v>2.11</v>
      </c>
      <c r="C54" s="2">
        <v>3.2</v>
      </c>
      <c r="D54" s="2">
        <v>5</v>
      </c>
      <c r="E54" s="2">
        <v>6.2</v>
      </c>
      <c r="F54" s="2">
        <v>7.4</v>
      </c>
      <c r="G54" s="2">
        <v>8.8000000000000007</v>
      </c>
      <c r="H54" s="2">
        <v>10.5</v>
      </c>
      <c r="I54" s="2">
        <v>12.6</v>
      </c>
      <c r="J54" s="2">
        <v>15.3</v>
      </c>
    </row>
    <row r="55" spans="1:10">
      <c r="A55" s="2">
        <f t="shared" si="0"/>
        <v>71</v>
      </c>
      <c r="B55" s="2">
        <v>2.27</v>
      </c>
      <c r="C55" s="2">
        <v>3.5</v>
      </c>
      <c r="D55" s="2">
        <v>5.4</v>
      </c>
      <c r="E55" s="2">
        <v>6.6</v>
      </c>
      <c r="F55" s="2">
        <v>7.8</v>
      </c>
      <c r="G55" s="2">
        <v>9.3000000000000007</v>
      </c>
      <c r="H55" s="2">
        <v>11.1</v>
      </c>
      <c r="I55" s="2">
        <v>13.5</v>
      </c>
      <c r="J55" s="2">
        <v>16.399999999999999</v>
      </c>
    </row>
    <row r="56" spans="1:10">
      <c r="A56" s="2">
        <f t="shared" si="0"/>
        <v>72</v>
      </c>
      <c r="B56" s="2">
        <v>2.44</v>
      </c>
      <c r="C56" s="2">
        <v>3.7</v>
      </c>
      <c r="D56" s="2">
        <v>5.8</v>
      </c>
      <c r="E56" s="2">
        <v>7</v>
      </c>
      <c r="F56" s="2">
        <v>8.3000000000000007</v>
      </c>
      <c r="G56" s="2">
        <v>9.9</v>
      </c>
      <c r="H56" s="2">
        <v>11.8</v>
      </c>
      <c r="I56" s="2">
        <v>14.4</v>
      </c>
      <c r="J56" s="2">
        <v>17.5</v>
      </c>
    </row>
    <row r="57" spans="1:10">
      <c r="A57" s="2">
        <f t="shared" si="0"/>
        <v>73</v>
      </c>
      <c r="B57" s="2">
        <v>2.62</v>
      </c>
      <c r="C57" s="2">
        <v>4</v>
      </c>
      <c r="D57" s="2">
        <v>6.2</v>
      </c>
      <c r="E57" s="2">
        <v>7.4</v>
      </c>
      <c r="F57" s="2">
        <v>8.8000000000000007</v>
      </c>
      <c r="G57" s="2">
        <v>10.5</v>
      </c>
      <c r="H57" s="2">
        <v>12.6</v>
      </c>
      <c r="I57" s="2">
        <v>15.3</v>
      </c>
      <c r="J57" s="2">
        <v>18.7</v>
      </c>
    </row>
    <row r="58" spans="1:10">
      <c r="A58" s="2">
        <f t="shared" si="0"/>
        <v>74</v>
      </c>
      <c r="B58" s="2">
        <v>2.81</v>
      </c>
      <c r="C58" s="2">
        <v>4.3</v>
      </c>
      <c r="D58" s="2">
        <v>6.6</v>
      </c>
      <c r="E58" s="2">
        <v>7.8</v>
      </c>
      <c r="F58" s="2">
        <v>9.3000000000000007</v>
      </c>
      <c r="G58" s="2">
        <v>11.1</v>
      </c>
      <c r="H58" s="2">
        <v>13.5</v>
      </c>
      <c r="I58" s="2">
        <v>16.399999999999999</v>
      </c>
      <c r="J58" s="2">
        <v>20</v>
      </c>
    </row>
    <row r="59" spans="1:10">
      <c r="A59" s="2">
        <f t="shared" si="0"/>
        <v>75</v>
      </c>
      <c r="B59" s="2">
        <v>3</v>
      </c>
      <c r="C59" s="2">
        <v>4.7</v>
      </c>
      <c r="D59" s="2">
        <v>7</v>
      </c>
      <c r="E59" s="2">
        <v>8.3000000000000007</v>
      </c>
      <c r="F59" s="2">
        <v>9.9</v>
      </c>
      <c r="G59" s="2">
        <v>11.8</v>
      </c>
      <c r="H59" s="2">
        <v>14.4</v>
      </c>
      <c r="I59" s="2">
        <v>17</v>
      </c>
      <c r="J59" s="2">
        <v>21.4</v>
      </c>
    </row>
    <row r="60" spans="1:10">
      <c r="A60" s="2">
        <f t="shared" si="0"/>
        <v>76</v>
      </c>
      <c r="B60" s="2">
        <v>3.2</v>
      </c>
      <c r="C60" s="2">
        <v>5</v>
      </c>
      <c r="D60" s="2">
        <v>7.4</v>
      </c>
      <c r="E60" s="2">
        <v>8.8000000000000007</v>
      </c>
      <c r="F60" s="2">
        <v>10.5</v>
      </c>
      <c r="G60" s="2">
        <v>12.6</v>
      </c>
      <c r="H60" s="2">
        <v>15.3</v>
      </c>
      <c r="I60" s="2">
        <v>18.7</v>
      </c>
      <c r="J60" s="2">
        <v>23</v>
      </c>
    </row>
    <row r="61" spans="1:10">
      <c r="A61" s="2">
        <f t="shared" si="0"/>
        <v>77</v>
      </c>
      <c r="B61" s="2">
        <v>3.5</v>
      </c>
      <c r="C61" s="2">
        <v>5.4</v>
      </c>
      <c r="D61" s="2">
        <v>7.8</v>
      </c>
      <c r="E61" s="2">
        <v>9.3000000000000007</v>
      </c>
      <c r="F61" s="2">
        <v>11.1</v>
      </c>
      <c r="G61" s="2">
        <v>13.5</v>
      </c>
      <c r="H61" s="2">
        <v>16.399999999999999</v>
      </c>
      <c r="I61" s="2">
        <v>20</v>
      </c>
      <c r="J61" s="2">
        <v>24.7</v>
      </c>
    </row>
    <row r="62" spans="1:10">
      <c r="A62" s="2">
        <f t="shared" si="0"/>
        <v>78</v>
      </c>
      <c r="B62" s="2">
        <v>3.7</v>
      </c>
      <c r="C62" s="2">
        <v>5.8</v>
      </c>
      <c r="D62" s="2">
        <v>8.3000000000000007</v>
      </c>
      <c r="E62" s="2">
        <v>9.9</v>
      </c>
      <c r="F62" s="2">
        <v>11.8</v>
      </c>
      <c r="G62" s="2">
        <v>14.4</v>
      </c>
      <c r="H62" s="2">
        <v>17.5</v>
      </c>
      <c r="I62" s="2">
        <v>21.4</v>
      </c>
      <c r="J62" s="2">
        <v>26.5</v>
      </c>
    </row>
    <row r="63" spans="1:10">
      <c r="A63" s="2">
        <f t="shared" si="0"/>
        <v>79</v>
      </c>
      <c r="B63" s="2">
        <v>4</v>
      </c>
      <c r="C63" s="2">
        <v>6.2</v>
      </c>
      <c r="D63" s="2">
        <v>8.8000000000000007</v>
      </c>
      <c r="E63" s="2">
        <v>10.5</v>
      </c>
      <c r="F63" s="2">
        <v>12.6</v>
      </c>
      <c r="G63" s="2">
        <v>15.3</v>
      </c>
      <c r="H63" s="2">
        <v>18.7</v>
      </c>
      <c r="I63" s="2">
        <v>23</v>
      </c>
      <c r="J63" s="2">
        <v>28.5</v>
      </c>
    </row>
    <row r="64" spans="1:10">
      <c r="A64" s="2">
        <f t="shared" si="0"/>
        <v>80</v>
      </c>
      <c r="B64" s="2">
        <v>4.3</v>
      </c>
      <c r="C64" s="2">
        <v>6.7</v>
      </c>
      <c r="D64" s="2">
        <v>9.3000000000000007</v>
      </c>
      <c r="E64" s="2">
        <v>11.1</v>
      </c>
      <c r="F64" s="2">
        <v>13.5</v>
      </c>
      <c r="G64" s="2">
        <v>16.399999999999999</v>
      </c>
      <c r="H64" s="2">
        <v>20</v>
      </c>
      <c r="I64" s="2">
        <v>24.7</v>
      </c>
      <c r="J64" s="2">
        <v>30.5</v>
      </c>
    </row>
    <row r="65" spans="1:10">
      <c r="A65" s="2">
        <f t="shared" si="0"/>
        <v>81</v>
      </c>
      <c r="B65" s="2">
        <v>4.7</v>
      </c>
      <c r="C65" s="2">
        <v>7.2</v>
      </c>
      <c r="D65" s="2">
        <v>9.9</v>
      </c>
      <c r="E65" s="2">
        <v>11.8</v>
      </c>
      <c r="F65" s="2">
        <v>14.4</v>
      </c>
      <c r="G65" s="2">
        <v>17.5</v>
      </c>
      <c r="H65" s="2">
        <v>21.4</v>
      </c>
      <c r="I65" s="2">
        <v>26.5</v>
      </c>
      <c r="J65" s="2">
        <v>32.9</v>
      </c>
    </row>
    <row r="66" spans="1:10">
      <c r="A66" s="2">
        <f t="shared" si="0"/>
        <v>82</v>
      </c>
      <c r="B66" s="2">
        <v>5</v>
      </c>
      <c r="C66" s="2">
        <v>7.7</v>
      </c>
      <c r="D66" s="2">
        <v>10.5</v>
      </c>
      <c r="E66" s="2">
        <v>12.6</v>
      </c>
      <c r="F66" s="2">
        <v>15.3</v>
      </c>
      <c r="G66" s="2">
        <v>18.7</v>
      </c>
      <c r="H66" s="2">
        <v>23</v>
      </c>
      <c r="I66" s="2">
        <v>28.5</v>
      </c>
      <c r="J66" s="2">
        <v>35.299999999999997</v>
      </c>
    </row>
    <row r="67" spans="1:10">
      <c r="A67" s="2">
        <f t="shared" si="0"/>
        <v>83</v>
      </c>
      <c r="B67" s="2">
        <v>5.4</v>
      </c>
      <c r="C67" s="2">
        <v>8.1999999999999993</v>
      </c>
      <c r="D67" s="2">
        <v>11.1</v>
      </c>
      <c r="E67" s="2">
        <v>13.5</v>
      </c>
      <c r="F67" s="2">
        <v>16.399999999999999</v>
      </c>
      <c r="G67" s="2">
        <v>20</v>
      </c>
      <c r="H67" s="2">
        <v>24.7</v>
      </c>
      <c r="I67" s="2">
        <v>30.5</v>
      </c>
      <c r="J67" s="2">
        <v>38</v>
      </c>
    </row>
    <row r="68" spans="1:10">
      <c r="A68" s="2">
        <f t="shared" si="0"/>
        <v>84</v>
      </c>
      <c r="B68" s="2">
        <v>5.8</v>
      </c>
      <c r="C68" s="2">
        <v>8.8000000000000007</v>
      </c>
      <c r="D68" s="2">
        <v>11.8</v>
      </c>
      <c r="E68" s="2">
        <v>14.4</v>
      </c>
      <c r="F68" s="2">
        <v>17.5</v>
      </c>
      <c r="G68" s="2">
        <v>21.4</v>
      </c>
      <c r="H68" s="2">
        <v>26.5</v>
      </c>
      <c r="I68" s="2">
        <v>32.9</v>
      </c>
      <c r="J68" s="2">
        <v>41</v>
      </c>
    </row>
    <row r="69" spans="1:10">
      <c r="A69" s="2">
        <f t="shared" si="0"/>
        <v>85</v>
      </c>
      <c r="B69" s="2">
        <v>6.2</v>
      </c>
      <c r="C69" s="2">
        <v>9.4</v>
      </c>
      <c r="D69" s="2">
        <v>12.6</v>
      </c>
      <c r="E69" s="2">
        <v>15.3</v>
      </c>
      <c r="F69" s="2">
        <v>18.7</v>
      </c>
      <c r="G69" s="2">
        <v>23</v>
      </c>
      <c r="H69" s="2">
        <v>28.5</v>
      </c>
      <c r="I69" s="2">
        <v>35.299999999999997</v>
      </c>
      <c r="J69" s="2">
        <v>44</v>
      </c>
    </row>
    <row r="70" spans="1:10">
      <c r="A70" s="2">
        <f t="shared" ref="A70:A104" si="1">A69+1</f>
        <v>86</v>
      </c>
      <c r="B70" s="2">
        <v>6.7</v>
      </c>
      <c r="C70" s="2">
        <v>10.1</v>
      </c>
      <c r="D70" s="2">
        <v>13.5</v>
      </c>
      <c r="E70" s="2">
        <v>16.399999999999999</v>
      </c>
      <c r="F70" s="2">
        <v>20</v>
      </c>
      <c r="G70" s="2">
        <v>24.7</v>
      </c>
      <c r="H70" s="2">
        <v>30.5</v>
      </c>
      <c r="I70" s="2">
        <v>38</v>
      </c>
      <c r="J70" s="2">
        <v>48</v>
      </c>
    </row>
    <row r="71" spans="1:10">
      <c r="A71" s="2">
        <f t="shared" si="1"/>
        <v>87</v>
      </c>
      <c r="B71" s="2">
        <v>7.2</v>
      </c>
      <c r="C71" s="2">
        <v>10.8</v>
      </c>
      <c r="D71" s="2">
        <v>14.4</v>
      </c>
      <c r="E71" s="2">
        <v>17.5</v>
      </c>
      <c r="F71" s="2">
        <v>21.4</v>
      </c>
      <c r="G71" s="2">
        <v>26.5</v>
      </c>
      <c r="H71" s="2">
        <v>32.9</v>
      </c>
      <c r="I71" s="2">
        <v>41</v>
      </c>
      <c r="J71" s="2">
        <v>52</v>
      </c>
    </row>
    <row r="72" spans="1:10">
      <c r="A72" s="2">
        <f t="shared" si="1"/>
        <v>88</v>
      </c>
      <c r="B72" s="2">
        <v>7.7</v>
      </c>
      <c r="C72" s="2">
        <v>11.7</v>
      </c>
      <c r="D72" s="2">
        <v>15.3</v>
      </c>
      <c r="E72" s="2">
        <v>18.7</v>
      </c>
      <c r="F72" s="2">
        <v>23</v>
      </c>
      <c r="G72" s="2">
        <v>28.5</v>
      </c>
      <c r="H72" s="2">
        <v>35.299999999999997</v>
      </c>
      <c r="I72" s="2">
        <v>44</v>
      </c>
      <c r="J72" s="2">
        <v>56</v>
      </c>
    </row>
    <row r="73" spans="1:10">
      <c r="A73" s="2">
        <f t="shared" si="1"/>
        <v>89</v>
      </c>
      <c r="B73" s="2">
        <v>8.1999999999999993</v>
      </c>
      <c r="C73" s="2">
        <v>12.6</v>
      </c>
      <c r="D73" s="2">
        <v>16.399999999999999</v>
      </c>
      <c r="E73" s="2">
        <v>20</v>
      </c>
      <c r="F73" s="2">
        <v>24.7</v>
      </c>
      <c r="G73" s="2">
        <v>30.5</v>
      </c>
      <c r="H73" s="2">
        <v>38</v>
      </c>
      <c r="I73" s="2">
        <v>48</v>
      </c>
      <c r="J73" s="2">
        <v>61</v>
      </c>
    </row>
    <row r="74" spans="1:10">
      <c r="A74" s="2">
        <f t="shared" si="1"/>
        <v>90</v>
      </c>
      <c r="B74" s="2">
        <v>8.8000000000000007</v>
      </c>
      <c r="C74" s="2">
        <v>13.6</v>
      </c>
      <c r="D74" s="2">
        <v>17.5</v>
      </c>
      <c r="E74" s="2">
        <v>21.4</v>
      </c>
      <c r="F74" s="2">
        <v>26.5</v>
      </c>
      <c r="G74" s="2">
        <v>32.9</v>
      </c>
      <c r="H74" s="2">
        <v>41</v>
      </c>
      <c r="I74" s="2">
        <v>52</v>
      </c>
      <c r="J74" s="2">
        <v>66</v>
      </c>
    </row>
    <row r="75" spans="1:10">
      <c r="A75" s="2">
        <f t="shared" si="1"/>
        <v>91</v>
      </c>
      <c r="B75" s="2">
        <v>9.4</v>
      </c>
      <c r="C75" s="2">
        <v>14.8</v>
      </c>
      <c r="D75" s="2">
        <v>18.7</v>
      </c>
      <c r="E75" s="2">
        <v>23</v>
      </c>
      <c r="F75" s="2">
        <v>28.5</v>
      </c>
      <c r="G75" s="2">
        <v>35.299999999999997</v>
      </c>
      <c r="H75" s="2">
        <v>44</v>
      </c>
      <c r="I75" s="2">
        <v>56</v>
      </c>
      <c r="J75" s="2">
        <v>71</v>
      </c>
    </row>
    <row r="76" spans="1:10">
      <c r="A76" s="2">
        <f t="shared" si="1"/>
        <v>92</v>
      </c>
      <c r="B76" s="2">
        <v>10.1</v>
      </c>
      <c r="C76" s="2">
        <v>16</v>
      </c>
      <c r="D76" s="2">
        <v>20</v>
      </c>
      <c r="E76" s="2">
        <v>24.7</v>
      </c>
      <c r="F76" s="2">
        <v>30.5</v>
      </c>
      <c r="G76" s="2">
        <v>38</v>
      </c>
      <c r="H76" s="2">
        <v>48</v>
      </c>
      <c r="I76" s="2">
        <v>61</v>
      </c>
      <c r="J76" s="2">
        <v>77</v>
      </c>
    </row>
    <row r="77" spans="1:10">
      <c r="A77" s="2">
        <f t="shared" si="1"/>
        <v>93</v>
      </c>
      <c r="B77" s="2">
        <v>10.9</v>
      </c>
      <c r="C77" s="2">
        <v>17.3</v>
      </c>
      <c r="D77" s="2">
        <v>21.4</v>
      </c>
      <c r="E77" s="2">
        <v>26.5</v>
      </c>
      <c r="F77" s="2">
        <v>32.9</v>
      </c>
      <c r="G77" s="2">
        <v>41</v>
      </c>
      <c r="H77" s="2">
        <v>52</v>
      </c>
      <c r="I77" s="2">
        <v>66</v>
      </c>
      <c r="J77" s="2">
        <v>83</v>
      </c>
    </row>
    <row r="78" spans="1:10">
      <c r="A78" s="2">
        <f t="shared" si="1"/>
        <v>94</v>
      </c>
      <c r="B78" s="2">
        <v>11.7</v>
      </c>
      <c r="C78" s="2">
        <v>18.7</v>
      </c>
      <c r="D78" s="2">
        <v>23</v>
      </c>
      <c r="E78" s="2">
        <v>28.5</v>
      </c>
      <c r="F78" s="2">
        <v>35.299999999999997</v>
      </c>
      <c r="G78" s="2">
        <v>44</v>
      </c>
      <c r="H78" s="2">
        <v>56</v>
      </c>
      <c r="I78" s="2">
        <v>71</v>
      </c>
      <c r="J78" s="2">
        <v>90</v>
      </c>
    </row>
    <row r="79" spans="1:10">
      <c r="A79" s="2">
        <f t="shared" si="1"/>
        <v>95</v>
      </c>
      <c r="B79" s="2">
        <v>12.6</v>
      </c>
      <c r="C79" s="2">
        <v>20</v>
      </c>
      <c r="D79" s="2">
        <v>24.7</v>
      </c>
      <c r="E79" s="2">
        <v>30.5</v>
      </c>
      <c r="F79" s="2">
        <v>38</v>
      </c>
      <c r="G79" s="2">
        <v>48</v>
      </c>
      <c r="H79" s="2">
        <v>61</v>
      </c>
      <c r="I79" s="2">
        <v>77</v>
      </c>
      <c r="J79" s="2">
        <v>97</v>
      </c>
    </row>
    <row r="80" spans="1:10">
      <c r="A80" s="2">
        <f t="shared" si="1"/>
        <v>96</v>
      </c>
      <c r="B80" s="2">
        <v>13.6</v>
      </c>
      <c r="C80" s="2">
        <v>21.4</v>
      </c>
      <c r="D80" s="2">
        <v>26.5</v>
      </c>
      <c r="E80" s="2">
        <v>32.9</v>
      </c>
      <c r="F80" s="2">
        <v>41</v>
      </c>
      <c r="G80" s="2">
        <v>52</v>
      </c>
      <c r="H80" s="2">
        <v>66</v>
      </c>
      <c r="I80" s="2">
        <v>83</v>
      </c>
      <c r="J80" s="2">
        <v>105</v>
      </c>
    </row>
    <row r="81" spans="1:10">
      <c r="A81" s="2">
        <f t="shared" si="1"/>
        <v>97</v>
      </c>
      <c r="B81" s="2">
        <v>14.8</v>
      </c>
      <c r="C81" s="2">
        <v>23</v>
      </c>
      <c r="D81" s="2">
        <v>28.5</v>
      </c>
      <c r="E81" s="2">
        <v>35.299999999999997</v>
      </c>
      <c r="F81" s="2">
        <v>44</v>
      </c>
      <c r="G81" s="2">
        <v>56</v>
      </c>
      <c r="H81" s="2">
        <v>71</v>
      </c>
      <c r="I81" s="2">
        <v>90</v>
      </c>
      <c r="J81" s="2">
        <v>113</v>
      </c>
    </row>
    <row r="82" spans="1:10">
      <c r="A82" s="2">
        <f t="shared" si="1"/>
        <v>98</v>
      </c>
      <c r="B82" s="2">
        <v>16</v>
      </c>
      <c r="C82" s="2">
        <v>24.7</v>
      </c>
      <c r="D82" s="2">
        <v>30.5</v>
      </c>
      <c r="E82" s="2">
        <v>38</v>
      </c>
      <c r="F82" s="2">
        <v>48</v>
      </c>
      <c r="G82" s="2">
        <v>61</v>
      </c>
      <c r="H82" s="2">
        <v>77</v>
      </c>
      <c r="I82" s="2">
        <v>97</v>
      </c>
      <c r="J82" s="2">
        <v>121</v>
      </c>
    </row>
    <row r="83" spans="1:10">
      <c r="A83" s="2">
        <f t="shared" si="1"/>
        <v>99</v>
      </c>
      <c r="B83" s="2">
        <v>17.3</v>
      </c>
      <c r="C83" s="2">
        <v>26.5</v>
      </c>
      <c r="D83" s="2">
        <v>32.9</v>
      </c>
      <c r="E83" s="2">
        <v>41</v>
      </c>
      <c r="F83" s="2">
        <v>52</v>
      </c>
      <c r="G83" s="2">
        <v>66</v>
      </c>
      <c r="H83" s="2">
        <v>83</v>
      </c>
      <c r="I83" s="2">
        <v>105</v>
      </c>
      <c r="J83" s="2">
        <v>130</v>
      </c>
    </row>
    <row r="84" spans="1:10">
      <c r="A84" s="2">
        <f t="shared" si="1"/>
        <v>100</v>
      </c>
      <c r="B84" s="2">
        <v>18.7</v>
      </c>
      <c r="C84" s="2">
        <v>28.5</v>
      </c>
      <c r="D84" s="2">
        <v>35.299999999999997</v>
      </c>
      <c r="E84" s="2">
        <v>44</v>
      </c>
      <c r="F84" s="2">
        <v>56</v>
      </c>
      <c r="G84" s="2">
        <v>71</v>
      </c>
      <c r="H84" s="2">
        <v>90</v>
      </c>
      <c r="I84" s="2">
        <v>113</v>
      </c>
      <c r="J84" s="2">
        <v>139</v>
      </c>
    </row>
    <row r="85" spans="1:10">
      <c r="A85" s="2">
        <f t="shared" si="1"/>
        <v>101</v>
      </c>
      <c r="B85" s="2">
        <v>20.3</v>
      </c>
      <c r="C85" s="2">
        <v>30.5</v>
      </c>
      <c r="D85" s="2">
        <v>38</v>
      </c>
      <c r="E85" s="2">
        <v>48</v>
      </c>
      <c r="F85" s="2">
        <v>61</v>
      </c>
      <c r="G85" s="2">
        <v>77</v>
      </c>
      <c r="H85" s="2">
        <v>97</v>
      </c>
      <c r="I85" s="2">
        <v>121</v>
      </c>
      <c r="J85" s="2">
        <v>149</v>
      </c>
    </row>
    <row r="86" spans="1:10">
      <c r="A86" s="2">
        <f t="shared" si="1"/>
        <v>102</v>
      </c>
      <c r="B86" s="2">
        <v>22.1</v>
      </c>
      <c r="C86" s="2">
        <v>32.9</v>
      </c>
      <c r="D86" s="2">
        <v>41</v>
      </c>
      <c r="E86" s="2">
        <v>52</v>
      </c>
      <c r="F86" s="2">
        <v>66</v>
      </c>
      <c r="G86" s="2">
        <v>83</v>
      </c>
      <c r="H86" s="2">
        <v>105</v>
      </c>
      <c r="I86" s="2">
        <v>130</v>
      </c>
      <c r="J86" s="2">
        <v>160</v>
      </c>
    </row>
    <row r="87" spans="1:10">
      <c r="A87" s="2">
        <f t="shared" si="1"/>
        <v>103</v>
      </c>
      <c r="B87" s="2">
        <v>24</v>
      </c>
      <c r="C87" s="2">
        <v>35.299999999999997</v>
      </c>
      <c r="D87" s="2">
        <v>44</v>
      </c>
      <c r="E87" s="2">
        <v>56</v>
      </c>
      <c r="F87" s="2">
        <v>71</v>
      </c>
      <c r="G87" s="2">
        <v>90</v>
      </c>
      <c r="H87" s="2">
        <v>113</v>
      </c>
      <c r="I87" s="2">
        <v>139</v>
      </c>
      <c r="J87" s="2">
        <v>171</v>
      </c>
    </row>
    <row r="88" spans="1:10">
      <c r="A88" s="2">
        <f t="shared" si="1"/>
        <v>104</v>
      </c>
      <c r="B88" s="2">
        <v>26.1</v>
      </c>
      <c r="C88" s="2">
        <v>38</v>
      </c>
      <c r="D88" s="2">
        <v>48</v>
      </c>
      <c r="E88" s="2">
        <v>61</v>
      </c>
      <c r="F88" s="2">
        <v>77</v>
      </c>
      <c r="G88" s="2">
        <v>97</v>
      </c>
      <c r="H88" s="2">
        <v>121</v>
      </c>
      <c r="I88" s="2">
        <v>149</v>
      </c>
      <c r="J88" s="2">
        <v>184</v>
      </c>
    </row>
    <row r="89" spans="1:10">
      <c r="A89" s="2">
        <f t="shared" si="1"/>
        <v>105</v>
      </c>
      <c r="B89" s="2">
        <v>28.5</v>
      </c>
      <c r="C89" s="2">
        <v>41</v>
      </c>
      <c r="D89" s="2">
        <v>52</v>
      </c>
      <c r="E89" s="2">
        <v>66</v>
      </c>
      <c r="F89" s="2">
        <v>83</v>
      </c>
      <c r="G89" s="2">
        <v>105</v>
      </c>
      <c r="H89" s="2">
        <v>130</v>
      </c>
      <c r="I89" s="2">
        <v>160</v>
      </c>
      <c r="J89" s="2">
        <v>197</v>
      </c>
    </row>
    <row r="90" spans="1:10">
      <c r="A90" s="2">
        <f t="shared" si="1"/>
        <v>106</v>
      </c>
      <c r="B90" s="2">
        <v>31</v>
      </c>
      <c r="C90" s="2">
        <v>44</v>
      </c>
      <c r="D90" s="2">
        <v>56</v>
      </c>
      <c r="E90" s="2">
        <v>71</v>
      </c>
      <c r="F90" s="2">
        <v>90</v>
      </c>
      <c r="G90" s="2">
        <v>113</v>
      </c>
      <c r="H90" s="2">
        <v>139</v>
      </c>
      <c r="I90" s="2">
        <v>171</v>
      </c>
      <c r="J90" s="2">
        <v>211</v>
      </c>
    </row>
    <row r="91" spans="1:10">
      <c r="A91" s="2">
        <f t="shared" si="1"/>
        <v>107</v>
      </c>
      <c r="B91" s="2">
        <v>33.9</v>
      </c>
      <c r="C91" s="2">
        <v>48</v>
      </c>
      <c r="D91" s="2">
        <v>61</v>
      </c>
      <c r="E91" s="2">
        <v>77</v>
      </c>
      <c r="F91" s="2">
        <v>97</v>
      </c>
      <c r="G91" s="2">
        <v>121</v>
      </c>
      <c r="H91" s="2">
        <v>149</v>
      </c>
      <c r="I91" s="2">
        <v>184</v>
      </c>
      <c r="J91" s="2">
        <v>226</v>
      </c>
    </row>
    <row r="92" spans="1:10">
      <c r="A92" s="2">
        <f t="shared" si="1"/>
        <v>108</v>
      </c>
      <c r="B92" s="2">
        <v>36.9</v>
      </c>
      <c r="C92" s="2">
        <v>52</v>
      </c>
      <c r="D92" s="2">
        <v>66</v>
      </c>
      <c r="E92" s="2">
        <v>83</v>
      </c>
      <c r="F92" s="2">
        <v>104</v>
      </c>
      <c r="G92" s="2">
        <v>130</v>
      </c>
      <c r="H92" s="2">
        <v>160</v>
      </c>
      <c r="I92" s="2">
        <v>197</v>
      </c>
      <c r="J92" s="2">
        <v>242</v>
      </c>
    </row>
    <row r="93" spans="1:10">
      <c r="A93" s="2">
        <f t="shared" si="1"/>
        <v>109</v>
      </c>
      <c r="B93" s="2">
        <v>40.299999999999997</v>
      </c>
      <c r="C93" s="2">
        <v>56</v>
      </c>
      <c r="D93" s="2">
        <v>71</v>
      </c>
      <c r="E93" s="2">
        <v>90</v>
      </c>
      <c r="F93" s="2">
        <v>113</v>
      </c>
      <c r="G93" s="2">
        <v>139</v>
      </c>
      <c r="H93" s="2">
        <v>171</v>
      </c>
      <c r="I93" s="2">
        <v>211</v>
      </c>
      <c r="J93" s="2">
        <v>260</v>
      </c>
    </row>
    <row r="94" spans="1:10">
      <c r="A94" s="2">
        <f t="shared" si="1"/>
        <v>110</v>
      </c>
      <c r="B94" s="2">
        <v>44</v>
      </c>
      <c r="C94" s="2">
        <v>61</v>
      </c>
      <c r="D94" s="2">
        <v>77</v>
      </c>
      <c r="E94" s="2">
        <v>97</v>
      </c>
      <c r="F94" s="2">
        <v>121</v>
      </c>
      <c r="G94" s="2">
        <v>149</v>
      </c>
      <c r="H94" s="2">
        <v>184</v>
      </c>
      <c r="I94" s="2">
        <v>226</v>
      </c>
      <c r="J94" s="2">
        <v>278</v>
      </c>
    </row>
    <row r="95" spans="1:10">
      <c r="A95" s="2">
        <f t="shared" si="1"/>
        <v>111</v>
      </c>
      <c r="B95" s="2">
        <v>49</v>
      </c>
      <c r="C95" s="2">
        <v>66</v>
      </c>
      <c r="D95" s="2">
        <v>83</v>
      </c>
      <c r="E95" s="2">
        <v>105</v>
      </c>
      <c r="F95" s="2">
        <v>130</v>
      </c>
      <c r="G95" s="2">
        <v>160</v>
      </c>
      <c r="H95" s="2">
        <v>197</v>
      </c>
      <c r="I95" s="2">
        <v>242</v>
      </c>
      <c r="J95" s="2">
        <v>298</v>
      </c>
    </row>
    <row r="96" spans="1:10">
      <c r="A96" s="2">
        <f t="shared" si="1"/>
        <v>112</v>
      </c>
      <c r="B96" s="2">
        <v>54</v>
      </c>
      <c r="C96" s="2">
        <v>71</v>
      </c>
      <c r="D96" s="2">
        <v>90</v>
      </c>
      <c r="E96" s="2">
        <v>113</v>
      </c>
      <c r="F96" s="2">
        <v>139</v>
      </c>
      <c r="G96" s="2">
        <v>171</v>
      </c>
      <c r="H96" s="2">
        <v>211</v>
      </c>
      <c r="I96" s="2">
        <v>260</v>
      </c>
      <c r="J96" s="2">
        <v>320</v>
      </c>
    </row>
    <row r="97" spans="1:10">
      <c r="A97" s="2">
        <f t="shared" si="1"/>
        <v>113</v>
      </c>
      <c r="B97" s="2">
        <v>59</v>
      </c>
      <c r="C97" s="2">
        <v>77</v>
      </c>
      <c r="D97" s="2">
        <v>97</v>
      </c>
      <c r="E97" s="2">
        <v>121</v>
      </c>
      <c r="F97" s="2">
        <v>149</v>
      </c>
      <c r="G97" s="2">
        <v>184</v>
      </c>
      <c r="H97" s="2">
        <v>225</v>
      </c>
      <c r="I97" s="2">
        <v>278</v>
      </c>
      <c r="J97" s="2">
        <v>343</v>
      </c>
    </row>
    <row r="98" spans="1:10">
      <c r="A98" s="2">
        <f t="shared" si="1"/>
        <v>114</v>
      </c>
      <c r="B98" s="2">
        <v>65</v>
      </c>
      <c r="C98" s="2">
        <v>83</v>
      </c>
      <c r="D98" s="2">
        <v>105</v>
      </c>
      <c r="E98" s="2">
        <v>130</v>
      </c>
      <c r="F98" s="2">
        <v>160</v>
      </c>
      <c r="G98" s="2">
        <v>197</v>
      </c>
      <c r="H98" s="2">
        <v>242</v>
      </c>
      <c r="I98" s="2">
        <v>298</v>
      </c>
      <c r="J98" s="2">
        <v>367</v>
      </c>
    </row>
    <row r="99" spans="1:10">
      <c r="A99" s="2">
        <f t="shared" si="1"/>
        <v>115</v>
      </c>
      <c r="B99" s="2">
        <v>71</v>
      </c>
      <c r="C99" s="2">
        <v>90</v>
      </c>
      <c r="D99" s="2">
        <v>113</v>
      </c>
      <c r="E99" s="2">
        <v>139</v>
      </c>
      <c r="F99" s="2">
        <v>171</v>
      </c>
      <c r="G99" s="2">
        <v>211</v>
      </c>
      <c r="H99" s="2">
        <v>260</v>
      </c>
      <c r="I99" s="2">
        <v>320</v>
      </c>
      <c r="J99" s="2"/>
    </row>
    <row r="100" spans="1:10">
      <c r="A100" s="2">
        <f t="shared" si="1"/>
        <v>116</v>
      </c>
      <c r="B100" s="2">
        <v>77</v>
      </c>
      <c r="C100" s="2">
        <v>97</v>
      </c>
      <c r="D100" s="2">
        <v>121</v>
      </c>
      <c r="E100" s="2">
        <v>149</v>
      </c>
      <c r="F100" s="2">
        <v>184</v>
      </c>
      <c r="G100" s="2">
        <v>226</v>
      </c>
      <c r="H100" s="2">
        <v>278</v>
      </c>
      <c r="I100" s="2">
        <v>343</v>
      </c>
      <c r="J100" s="2"/>
    </row>
    <row r="101" spans="1:10">
      <c r="A101" s="2">
        <f t="shared" si="1"/>
        <v>117</v>
      </c>
      <c r="B101" s="2">
        <v>83</v>
      </c>
      <c r="C101" s="2">
        <v>105</v>
      </c>
      <c r="D101" s="2">
        <v>130</v>
      </c>
      <c r="E101" s="2">
        <v>160</v>
      </c>
      <c r="F101" s="2">
        <v>197</v>
      </c>
      <c r="G101" s="2">
        <v>242</v>
      </c>
      <c r="H101" s="2">
        <v>298</v>
      </c>
      <c r="I101" s="2">
        <v>367</v>
      </c>
      <c r="J101" s="2"/>
    </row>
    <row r="102" spans="1:10">
      <c r="A102" s="2">
        <f t="shared" si="1"/>
        <v>118</v>
      </c>
      <c r="B102" s="2">
        <v>90</v>
      </c>
      <c r="C102" s="2">
        <v>113</v>
      </c>
      <c r="D102" s="2">
        <v>139</v>
      </c>
      <c r="E102" s="2">
        <v>171</v>
      </c>
      <c r="F102" s="2">
        <v>211</v>
      </c>
      <c r="G102" s="2">
        <v>260</v>
      </c>
      <c r="H102" s="2">
        <v>320</v>
      </c>
      <c r="I102" s="2"/>
      <c r="J102" s="2"/>
    </row>
    <row r="103" spans="1:10">
      <c r="A103" s="2">
        <f t="shared" si="1"/>
        <v>119</v>
      </c>
      <c r="B103" s="2">
        <v>97</v>
      </c>
      <c r="C103" s="2">
        <v>121</v>
      </c>
      <c r="D103" s="2">
        <v>149</v>
      </c>
      <c r="E103" s="2">
        <v>184</v>
      </c>
      <c r="F103" s="2">
        <v>226</v>
      </c>
      <c r="G103" s="2">
        <v>278</v>
      </c>
      <c r="H103" s="2">
        <v>343</v>
      </c>
      <c r="I103" s="2"/>
      <c r="J103" s="2"/>
    </row>
    <row r="104" spans="1:10">
      <c r="A104" s="2">
        <f t="shared" si="1"/>
        <v>120</v>
      </c>
      <c r="B104" s="2">
        <v>105</v>
      </c>
      <c r="C104" s="2">
        <v>130</v>
      </c>
      <c r="D104" s="2">
        <v>160</v>
      </c>
      <c r="E104" s="2">
        <v>197</v>
      </c>
      <c r="F104" s="2">
        <v>242</v>
      </c>
      <c r="G104" s="2">
        <v>298</v>
      </c>
      <c r="H104" s="2">
        <v>367</v>
      </c>
      <c r="I104" s="2"/>
      <c r="J104" s="2"/>
    </row>
    <row r="105" spans="1:10">
      <c r="A105" s="2">
        <f>A104+1</f>
        <v>121</v>
      </c>
      <c r="B105" s="2">
        <v>113</v>
      </c>
      <c r="C105" s="2">
        <v>139</v>
      </c>
      <c r="D105" s="2">
        <v>171</v>
      </c>
      <c r="E105" s="2">
        <v>211</v>
      </c>
      <c r="F105" s="2">
        <v>260</v>
      </c>
      <c r="G105" s="2">
        <v>320</v>
      </c>
      <c r="H105" s="2"/>
      <c r="I105" s="2"/>
      <c r="J105" s="2"/>
    </row>
    <row r="106" spans="1:10">
      <c r="A106" s="2">
        <f>A105+1</f>
        <v>122</v>
      </c>
      <c r="B106" s="2">
        <v>121</v>
      </c>
      <c r="C106" s="2">
        <v>149</v>
      </c>
      <c r="D106" s="2">
        <v>184</v>
      </c>
      <c r="E106" s="2">
        <v>226</v>
      </c>
      <c r="F106" s="2">
        <v>278</v>
      </c>
      <c r="G106" s="2">
        <v>343</v>
      </c>
      <c r="H106" s="2"/>
      <c r="I106" s="2"/>
      <c r="J106" s="2"/>
    </row>
    <row r="107" spans="1:10">
      <c r="A107" s="2">
        <f>A106+1</f>
        <v>123</v>
      </c>
      <c r="B107" s="2">
        <v>130</v>
      </c>
      <c r="C107" s="2">
        <v>160</v>
      </c>
      <c r="D107" s="2">
        <v>197</v>
      </c>
      <c r="E107" s="2">
        <v>242</v>
      </c>
      <c r="F107" s="2">
        <v>298</v>
      </c>
      <c r="G107" s="2">
        <v>367</v>
      </c>
      <c r="H107" s="2"/>
      <c r="I107" s="2"/>
      <c r="J107" s="2"/>
    </row>
    <row r="108" spans="1:10">
      <c r="A108" s="2">
        <f>A107+1</f>
        <v>124</v>
      </c>
      <c r="B108" s="2">
        <v>139</v>
      </c>
      <c r="C108" s="2">
        <v>171</v>
      </c>
      <c r="D108" s="2">
        <v>211</v>
      </c>
      <c r="E108" s="2">
        <v>260</v>
      </c>
      <c r="F108" s="2">
        <v>320</v>
      </c>
      <c r="G108" s="2"/>
      <c r="H108" s="2"/>
      <c r="I108" s="2"/>
      <c r="J108" s="2"/>
    </row>
    <row r="109" spans="1:10">
      <c r="A109" s="2">
        <f>A108+1</f>
        <v>125</v>
      </c>
      <c r="B109" s="2">
        <v>149</v>
      </c>
      <c r="C109" s="2">
        <v>184</v>
      </c>
      <c r="D109" s="2">
        <v>226</v>
      </c>
      <c r="E109" s="2">
        <v>278</v>
      </c>
      <c r="F109" s="2">
        <v>343</v>
      </c>
      <c r="G109" s="2"/>
      <c r="H109" s="2"/>
      <c r="I109" s="2"/>
      <c r="J109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38548E-205A-4144-8467-B5F2208C5042}">
  <dimension ref="A44:I44"/>
  <sheetViews>
    <sheetView tabSelected="1" workbookViewId="0">
      <selection activeCell="J56" sqref="J56"/>
    </sheetView>
  </sheetViews>
  <sheetFormatPr defaultRowHeight="10.3"/>
  <cols>
    <col min="1" max="16384" width="8.7265625" style="3"/>
  </cols>
  <sheetData>
    <row r="44" spans="1:9" ht="24" customHeight="1">
      <c r="A44" s="128"/>
      <c r="B44" s="128"/>
      <c r="C44" s="128"/>
      <c r="D44" s="128"/>
      <c r="E44" s="128"/>
      <c r="F44" s="128"/>
      <c r="G44" s="128"/>
      <c r="H44" s="128"/>
      <c r="I44" s="129" t="s">
        <v>35</v>
      </c>
    </row>
  </sheetData>
  <pageMargins left="0.7" right="0.7" top="0.75" bottom="0.75" header="0.3" footer="0.3"/>
  <pageSetup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AB8F9D-0DAF-4C07-9A2C-AFA05A9A81B0}">
  <sheetPr>
    <pageSetUpPr fitToPage="1"/>
  </sheetPr>
  <dimension ref="A1:BW55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G34" sqref="G34"/>
    </sheetView>
  </sheetViews>
  <sheetFormatPr defaultRowHeight="10.3"/>
  <cols>
    <col min="1" max="1" width="13.54296875" style="3" customWidth="1"/>
    <col min="2" max="2" width="5.90625" style="42" customWidth="1"/>
    <col min="3" max="3" width="13.54296875" style="3" customWidth="1"/>
    <col min="4" max="4" width="6.26953125" style="42" customWidth="1"/>
    <col min="5" max="9" width="8.7265625" style="3"/>
    <col min="10" max="10" width="6.7265625" style="3" customWidth="1"/>
    <col min="11" max="15" width="8.7265625" style="3"/>
    <col min="16" max="16" width="3.36328125" style="3" customWidth="1"/>
    <col min="17" max="17" width="16.81640625" style="3" customWidth="1"/>
    <col min="18" max="75" width="8.7265625" style="3"/>
  </cols>
  <sheetData>
    <row r="1" spans="1:18" ht="109.75" customHeight="1"/>
    <row r="2" spans="1:18" ht="14.6">
      <c r="A2" s="4" t="s">
        <v>16</v>
      </c>
      <c r="B2" s="44"/>
      <c r="C2" s="103">
        <v>44294</v>
      </c>
      <c r="D2" s="103"/>
    </row>
    <row r="3" spans="1:18" ht="12.9">
      <c r="A3" s="6"/>
      <c r="B3" s="45"/>
      <c r="C3" s="5"/>
      <c r="D3" s="3"/>
    </row>
    <row r="4" spans="1:18" ht="14.6">
      <c r="A4" s="4" t="s">
        <v>17</v>
      </c>
      <c r="B4" s="44"/>
      <c r="C4" s="5" t="s">
        <v>34</v>
      </c>
      <c r="D4" s="3"/>
    </row>
    <row r="5" spans="1:18" ht="12.9">
      <c r="A5" s="6"/>
      <c r="B5" s="45"/>
      <c r="C5" s="5" t="s">
        <v>29</v>
      </c>
      <c r="D5" s="3"/>
    </row>
    <row r="6" spans="1:18" ht="12.9">
      <c r="A6" s="6"/>
      <c r="B6" s="45"/>
      <c r="C6" s="5" t="s">
        <v>24</v>
      </c>
      <c r="D6" s="3"/>
    </row>
    <row r="7" spans="1:18" ht="12.9">
      <c r="A7" s="6"/>
      <c r="B7" s="45"/>
      <c r="C7" s="5" t="s">
        <v>30</v>
      </c>
      <c r="D7" s="3"/>
    </row>
    <row r="8" spans="1:18" ht="12.9">
      <c r="A8" s="6"/>
      <c r="B8" s="45"/>
      <c r="C8" s="5" t="s">
        <v>31</v>
      </c>
      <c r="D8" s="3"/>
    </row>
    <row r="9" spans="1:18" ht="12.9">
      <c r="C9" s="5" t="s">
        <v>25</v>
      </c>
      <c r="D9" s="3"/>
    </row>
    <row r="10" spans="1:18" ht="10.75" thickBot="1"/>
    <row r="11" spans="1:18" ht="21" customHeight="1" thickBot="1">
      <c r="A11" s="100" t="s">
        <v>32</v>
      </c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2"/>
    </row>
    <row r="12" spans="1:18" ht="15" thickBot="1">
      <c r="A12" s="54" t="s">
        <v>27</v>
      </c>
      <c r="B12" s="46"/>
      <c r="C12" s="55" t="s">
        <v>14</v>
      </c>
      <c r="D12" s="46"/>
      <c r="E12" s="104" t="s">
        <v>26</v>
      </c>
      <c r="F12" s="105"/>
      <c r="G12" s="105"/>
      <c r="H12" s="105"/>
      <c r="I12" s="106"/>
      <c r="K12" s="107" t="s">
        <v>28</v>
      </c>
      <c r="L12" s="108"/>
      <c r="M12" s="108"/>
      <c r="N12" s="108"/>
      <c r="O12" s="109"/>
      <c r="R12" s="7"/>
    </row>
    <row r="13" spans="1:18" ht="12.45" thickBot="1">
      <c r="A13" s="51"/>
      <c r="B13" s="46"/>
      <c r="C13" s="53"/>
      <c r="D13" s="46"/>
      <c r="E13" s="110" t="s">
        <v>7</v>
      </c>
      <c r="F13" s="111"/>
      <c r="G13" s="111"/>
      <c r="H13" s="111"/>
      <c r="I13" s="112"/>
      <c r="K13" s="110" t="s">
        <v>7</v>
      </c>
      <c r="L13" s="111"/>
      <c r="M13" s="111"/>
      <c r="N13" s="111"/>
      <c r="O13" s="112"/>
    </row>
    <row r="14" spans="1:18" ht="15" thickBot="1">
      <c r="A14" s="52"/>
      <c r="B14" s="47"/>
      <c r="C14" s="10"/>
      <c r="D14" s="47"/>
      <c r="E14" s="9" t="s">
        <v>8</v>
      </c>
      <c r="F14" s="9" t="s">
        <v>9</v>
      </c>
      <c r="G14" s="9" t="s">
        <v>11</v>
      </c>
      <c r="H14" s="9" t="s">
        <v>10</v>
      </c>
      <c r="I14" s="9" t="s">
        <v>15</v>
      </c>
      <c r="K14" s="9" t="s">
        <v>8</v>
      </c>
      <c r="L14" s="9" t="s">
        <v>9</v>
      </c>
      <c r="M14" s="9" t="s">
        <v>11</v>
      </c>
      <c r="N14" s="9" t="s">
        <v>10</v>
      </c>
      <c r="O14" s="9" t="s">
        <v>15</v>
      </c>
    </row>
    <row r="15" spans="1:18" ht="13.3" thickBot="1">
      <c r="A15" s="50">
        <v>20</v>
      </c>
      <c r="B15" s="48"/>
      <c r="C15" s="39">
        <v>19.398411587688784</v>
      </c>
      <c r="D15" s="48"/>
      <c r="E15" s="17">
        <v>20.51</v>
      </c>
      <c r="F15" s="18">
        <v>23.97</v>
      </c>
      <c r="G15" s="19">
        <v>25.52</v>
      </c>
      <c r="H15" s="19">
        <v>33.479999999999997</v>
      </c>
      <c r="I15" s="20">
        <v>25.24</v>
      </c>
      <c r="K15" s="29">
        <v>16.18</v>
      </c>
      <c r="L15" s="30">
        <v>21.34</v>
      </c>
      <c r="M15" s="31">
        <v>23.04</v>
      </c>
      <c r="N15" s="31">
        <v>19.77</v>
      </c>
      <c r="O15" s="32">
        <v>27.08</v>
      </c>
    </row>
    <row r="16" spans="1:18" ht="13.3" thickBot="1">
      <c r="A16" s="21">
        <v>25</v>
      </c>
      <c r="B16" s="48"/>
      <c r="C16" s="40">
        <v>17.807573932595357</v>
      </c>
      <c r="D16" s="48"/>
      <c r="E16" s="22">
        <v>30.08</v>
      </c>
      <c r="F16" s="23">
        <v>25.43</v>
      </c>
      <c r="G16" s="23">
        <v>33.229999999999997</v>
      </c>
      <c r="H16" s="23">
        <v>30.32</v>
      </c>
      <c r="I16" s="24">
        <v>25.62</v>
      </c>
      <c r="K16" s="33">
        <v>16.93</v>
      </c>
      <c r="L16" s="34">
        <v>22.58</v>
      </c>
      <c r="M16" s="34">
        <v>21.85</v>
      </c>
      <c r="N16" s="34">
        <v>22.64</v>
      </c>
      <c r="O16" s="35">
        <v>25.93</v>
      </c>
    </row>
    <row r="17" spans="1:15" ht="13.3" thickBot="1">
      <c r="A17" s="21">
        <v>31.5</v>
      </c>
      <c r="B17" s="48"/>
      <c r="C17" s="40">
        <v>13.576259912025771</v>
      </c>
      <c r="D17" s="48"/>
      <c r="E17" s="22">
        <v>23.71</v>
      </c>
      <c r="F17" s="23">
        <v>20.04</v>
      </c>
      <c r="G17" s="23">
        <v>26.97</v>
      </c>
      <c r="H17" s="23">
        <v>26.48</v>
      </c>
      <c r="I17" s="24">
        <v>22.8</v>
      </c>
      <c r="K17" s="33">
        <v>17.12</v>
      </c>
      <c r="L17" s="34">
        <v>16.05</v>
      </c>
      <c r="M17" s="34">
        <v>18.95</v>
      </c>
      <c r="N17" s="34">
        <v>18.13</v>
      </c>
      <c r="O17" s="35">
        <v>25.15</v>
      </c>
    </row>
    <row r="18" spans="1:15" ht="13.3" thickBot="1">
      <c r="A18" s="21">
        <v>40</v>
      </c>
      <c r="B18" s="48"/>
      <c r="C18" s="40">
        <v>17.257489278052887</v>
      </c>
      <c r="D18" s="48"/>
      <c r="E18" s="22">
        <v>23.18</v>
      </c>
      <c r="F18" s="23">
        <v>22.12</v>
      </c>
      <c r="G18" s="23">
        <v>23.47</v>
      </c>
      <c r="H18" s="23">
        <v>25.11</v>
      </c>
      <c r="I18" s="24">
        <v>25.26</v>
      </c>
      <c r="K18" s="33">
        <v>24.01</v>
      </c>
      <c r="L18" s="34">
        <v>25.77</v>
      </c>
      <c r="M18" s="34">
        <v>31.14</v>
      </c>
      <c r="N18" s="34">
        <v>23.71</v>
      </c>
      <c r="O18" s="35">
        <v>28.85</v>
      </c>
    </row>
    <row r="19" spans="1:15" ht="13.3" thickBot="1">
      <c r="A19" s="21">
        <v>50</v>
      </c>
      <c r="B19" s="48"/>
      <c r="C19" s="40">
        <v>12.244164315143772</v>
      </c>
      <c r="D19" s="48"/>
      <c r="E19" s="22">
        <v>21.98</v>
      </c>
      <c r="F19" s="23">
        <v>21.91</v>
      </c>
      <c r="G19" s="23">
        <v>22.7</v>
      </c>
      <c r="H19" s="23">
        <v>25.05</v>
      </c>
      <c r="I19" s="24">
        <v>23.5</v>
      </c>
      <c r="K19" s="33">
        <v>26.18</v>
      </c>
      <c r="L19" s="34">
        <v>25.5</v>
      </c>
      <c r="M19" s="34">
        <v>28.56</v>
      </c>
      <c r="N19" s="34">
        <v>25.4</v>
      </c>
      <c r="O19" s="35">
        <v>30.4</v>
      </c>
    </row>
    <row r="20" spans="1:15" ht="13.3" thickBot="1">
      <c r="A20" s="21">
        <v>63</v>
      </c>
      <c r="B20" s="48"/>
      <c r="C20" s="40">
        <v>16.331567356116675</v>
      </c>
      <c r="D20" s="48"/>
      <c r="E20" s="22">
        <v>28.28</v>
      </c>
      <c r="F20" s="23">
        <v>24.83</v>
      </c>
      <c r="G20" s="23">
        <v>24.98</v>
      </c>
      <c r="H20" s="23">
        <v>26.02</v>
      </c>
      <c r="I20" s="24">
        <v>27.83</v>
      </c>
      <c r="K20" s="33">
        <v>25.86</v>
      </c>
      <c r="L20" s="34">
        <v>26.43</v>
      </c>
      <c r="M20" s="34">
        <v>29.01</v>
      </c>
      <c r="N20" s="34">
        <v>26.06</v>
      </c>
      <c r="O20" s="35">
        <v>31.39</v>
      </c>
    </row>
    <row r="21" spans="1:15" ht="13.3" thickBot="1">
      <c r="A21" s="21">
        <v>80</v>
      </c>
      <c r="B21" s="48"/>
      <c r="C21" s="40">
        <v>14.996289276154929</v>
      </c>
      <c r="D21" s="48"/>
      <c r="E21" s="22">
        <v>21.68</v>
      </c>
      <c r="F21" s="23">
        <v>24.2</v>
      </c>
      <c r="G21" s="23">
        <v>25.31</v>
      </c>
      <c r="H21" s="23">
        <v>26.62</v>
      </c>
      <c r="I21" s="24">
        <v>26.05</v>
      </c>
      <c r="K21" s="33">
        <v>23.4</v>
      </c>
      <c r="L21" s="34">
        <v>23.46</v>
      </c>
      <c r="M21" s="34">
        <v>26.75</v>
      </c>
      <c r="N21" s="34">
        <v>24.27</v>
      </c>
      <c r="O21" s="35">
        <v>30.02</v>
      </c>
    </row>
    <row r="22" spans="1:15" ht="13.3" thickBot="1">
      <c r="A22" s="21">
        <v>100</v>
      </c>
      <c r="B22" s="48"/>
      <c r="C22" s="40">
        <v>7.3445462996718121</v>
      </c>
      <c r="D22" s="48"/>
      <c r="E22" s="22">
        <v>26.06</v>
      </c>
      <c r="F22" s="23">
        <v>28.97</v>
      </c>
      <c r="G22" s="23">
        <v>28.97</v>
      </c>
      <c r="H22" s="23">
        <v>29.95</v>
      </c>
      <c r="I22" s="24">
        <v>32.06</v>
      </c>
      <c r="K22" s="33">
        <v>22.64</v>
      </c>
      <c r="L22" s="34">
        <v>24.27</v>
      </c>
      <c r="M22" s="34">
        <v>22.63</v>
      </c>
      <c r="N22" s="34">
        <v>26.9</v>
      </c>
      <c r="O22" s="35">
        <v>28.61</v>
      </c>
    </row>
    <row r="23" spans="1:15" ht="13.3" thickBot="1">
      <c r="A23" s="21">
        <v>125</v>
      </c>
      <c r="B23" s="48"/>
      <c r="C23" s="40">
        <v>8.0213475969710935</v>
      </c>
      <c r="D23" s="48"/>
      <c r="E23" s="22">
        <v>28.35</v>
      </c>
      <c r="F23" s="23">
        <v>32.700000000000003</v>
      </c>
      <c r="G23" s="23">
        <v>31.77</v>
      </c>
      <c r="H23" s="23">
        <v>33.36</v>
      </c>
      <c r="I23" s="24">
        <v>36.15</v>
      </c>
      <c r="K23" s="33">
        <v>25.85</v>
      </c>
      <c r="L23" s="34">
        <v>25.01</v>
      </c>
      <c r="M23" s="34">
        <v>24.51</v>
      </c>
      <c r="N23" s="34">
        <v>26.43</v>
      </c>
      <c r="O23" s="35">
        <v>28.54</v>
      </c>
    </row>
    <row r="24" spans="1:15" ht="13.3" thickBot="1">
      <c r="A24" s="21">
        <v>160</v>
      </c>
      <c r="B24" s="48"/>
      <c r="C24" s="40">
        <v>1.6447983431568156</v>
      </c>
      <c r="D24" s="48"/>
      <c r="E24" s="22">
        <v>31.36</v>
      </c>
      <c r="F24" s="23">
        <v>33.44</v>
      </c>
      <c r="G24" s="23">
        <v>34.130000000000003</v>
      </c>
      <c r="H24" s="23">
        <v>36.17</v>
      </c>
      <c r="I24" s="24">
        <v>39.32</v>
      </c>
      <c r="K24" s="33">
        <v>28.28</v>
      </c>
      <c r="L24" s="34">
        <v>25.57</v>
      </c>
      <c r="M24" s="34">
        <v>28.94</v>
      </c>
      <c r="N24" s="34">
        <v>24.23</v>
      </c>
      <c r="O24" s="35">
        <v>27.42</v>
      </c>
    </row>
    <row r="25" spans="1:15" ht="13.3" thickBot="1">
      <c r="A25" s="21">
        <v>200</v>
      </c>
      <c r="B25" s="48"/>
      <c r="C25" s="40">
        <v>-1.4679798200261149</v>
      </c>
      <c r="D25" s="48"/>
      <c r="E25" s="22">
        <v>35.93</v>
      </c>
      <c r="F25" s="23">
        <v>34.82</v>
      </c>
      <c r="G25" s="23">
        <v>39.24</v>
      </c>
      <c r="H25" s="23">
        <v>38.68</v>
      </c>
      <c r="I25" s="24">
        <v>44.33</v>
      </c>
      <c r="K25" s="33">
        <v>29.45</v>
      </c>
      <c r="L25" s="34">
        <v>22.49</v>
      </c>
      <c r="M25" s="34">
        <v>29.64</v>
      </c>
      <c r="N25" s="34">
        <v>26.78</v>
      </c>
      <c r="O25" s="35">
        <v>30.31</v>
      </c>
    </row>
    <row r="26" spans="1:15" ht="13.3" thickBot="1">
      <c r="A26" s="21">
        <v>250</v>
      </c>
      <c r="B26" s="48"/>
      <c r="C26" s="40">
        <v>-1.2059929004766261</v>
      </c>
      <c r="D26" s="48"/>
      <c r="E26" s="22">
        <v>36.25</v>
      </c>
      <c r="F26" s="23">
        <v>35.409999999999997</v>
      </c>
      <c r="G26" s="23">
        <v>40.409999999999997</v>
      </c>
      <c r="H26" s="23">
        <v>40.14</v>
      </c>
      <c r="I26" s="24">
        <v>46.25</v>
      </c>
      <c r="K26" s="33">
        <v>29.71</v>
      </c>
      <c r="L26" s="34">
        <v>24.8</v>
      </c>
      <c r="M26" s="34">
        <v>28.33</v>
      </c>
      <c r="N26" s="34">
        <v>27.31</v>
      </c>
      <c r="O26" s="35">
        <v>29.57</v>
      </c>
    </row>
    <row r="27" spans="1:15" ht="13.3" thickBot="1">
      <c r="A27" s="21">
        <v>315</v>
      </c>
      <c r="B27" s="48"/>
      <c r="C27" s="40">
        <v>-1.6900655670758802</v>
      </c>
      <c r="D27" s="48"/>
      <c r="E27" s="22">
        <v>32.51</v>
      </c>
      <c r="F27" s="23">
        <v>36.01</v>
      </c>
      <c r="G27" s="23">
        <v>39.54</v>
      </c>
      <c r="H27" s="23">
        <v>35.6</v>
      </c>
      <c r="I27" s="24">
        <v>40.46</v>
      </c>
      <c r="K27" s="33">
        <v>25.82</v>
      </c>
      <c r="L27" s="34">
        <v>22.52</v>
      </c>
      <c r="M27" s="34">
        <v>28.87</v>
      </c>
      <c r="N27" s="34">
        <v>23.31</v>
      </c>
      <c r="O27" s="35">
        <v>22.41</v>
      </c>
    </row>
    <row r="28" spans="1:15" ht="13.3" thickBot="1">
      <c r="A28" s="21">
        <v>400</v>
      </c>
      <c r="B28" s="48"/>
      <c r="C28" s="40">
        <v>-1.1239035016880046</v>
      </c>
      <c r="D28" s="48"/>
      <c r="E28" s="22">
        <v>29.83</v>
      </c>
      <c r="F28" s="23">
        <v>35.729999999999997</v>
      </c>
      <c r="G28" s="23">
        <v>38.450000000000003</v>
      </c>
      <c r="H28" s="23">
        <v>36.909999999999997</v>
      </c>
      <c r="I28" s="24">
        <v>38.72</v>
      </c>
      <c r="K28" s="33">
        <v>21.87</v>
      </c>
      <c r="L28" s="34">
        <v>18.66</v>
      </c>
      <c r="M28" s="34">
        <v>24.85</v>
      </c>
      <c r="N28" s="34">
        <v>19.91</v>
      </c>
      <c r="O28" s="35">
        <v>18.2</v>
      </c>
    </row>
    <row r="29" spans="1:15" ht="13.3" thickBot="1">
      <c r="A29" s="21">
        <v>500</v>
      </c>
      <c r="B29" s="48"/>
      <c r="C29" s="40">
        <v>-0.40096827897709553</v>
      </c>
      <c r="D29" s="48"/>
      <c r="E29" s="22">
        <v>33.4</v>
      </c>
      <c r="F29" s="23">
        <v>36.94</v>
      </c>
      <c r="G29" s="23">
        <v>38.93</v>
      </c>
      <c r="H29" s="23">
        <v>37.82</v>
      </c>
      <c r="I29" s="24">
        <v>41.83</v>
      </c>
      <c r="K29" s="33">
        <v>18.440000000000001</v>
      </c>
      <c r="L29" s="34">
        <v>16.8</v>
      </c>
      <c r="M29" s="34">
        <v>21.87</v>
      </c>
      <c r="N29" s="34">
        <v>13.96</v>
      </c>
      <c r="O29" s="35">
        <v>18.38</v>
      </c>
    </row>
    <row r="30" spans="1:15" ht="13.3" thickBot="1">
      <c r="A30" s="21">
        <v>630</v>
      </c>
      <c r="B30" s="48"/>
      <c r="C30" s="40">
        <v>-0.13035392152930791</v>
      </c>
      <c r="D30" s="48"/>
      <c r="E30" s="22">
        <v>33.01</v>
      </c>
      <c r="F30" s="23">
        <v>36.49</v>
      </c>
      <c r="G30" s="23">
        <v>37.700000000000003</v>
      </c>
      <c r="H30" s="23">
        <v>36.25</v>
      </c>
      <c r="I30" s="24">
        <v>42.22</v>
      </c>
      <c r="K30" s="33">
        <v>13.05</v>
      </c>
      <c r="L30" s="34">
        <v>14.25</v>
      </c>
      <c r="M30" s="34">
        <v>19.21</v>
      </c>
      <c r="N30" s="34">
        <v>11.45</v>
      </c>
      <c r="O30" s="35">
        <v>22.03</v>
      </c>
    </row>
    <row r="31" spans="1:15" ht="13.3" thickBot="1">
      <c r="A31" s="21">
        <v>800</v>
      </c>
      <c r="B31" s="48"/>
      <c r="C31" s="40">
        <v>0.56462127390830619</v>
      </c>
      <c r="D31" s="48"/>
      <c r="E31" s="22">
        <v>30.55</v>
      </c>
      <c r="F31" s="23">
        <v>35.020000000000003</v>
      </c>
      <c r="G31" s="23">
        <v>38.46</v>
      </c>
      <c r="H31" s="23">
        <v>35.71</v>
      </c>
      <c r="I31" s="24">
        <v>39.31</v>
      </c>
      <c r="K31" s="33">
        <v>11.73</v>
      </c>
      <c r="L31" s="34">
        <v>11.25</v>
      </c>
      <c r="M31" s="34">
        <v>19.27</v>
      </c>
      <c r="N31" s="34">
        <v>9.42</v>
      </c>
      <c r="O31" s="35">
        <v>12.85</v>
      </c>
    </row>
    <row r="32" spans="1:15" ht="13.3" thickBot="1">
      <c r="A32" s="21">
        <v>1000</v>
      </c>
      <c r="B32" s="48"/>
      <c r="C32" s="40">
        <v>1.2553065159969239</v>
      </c>
      <c r="D32" s="48"/>
      <c r="E32" s="22">
        <v>32.67</v>
      </c>
      <c r="F32" s="23">
        <v>34.01</v>
      </c>
      <c r="G32" s="23">
        <v>38.9</v>
      </c>
      <c r="H32" s="23">
        <v>36.51</v>
      </c>
      <c r="I32" s="24">
        <v>37.25</v>
      </c>
      <c r="K32" s="33">
        <v>9.8699999999999992</v>
      </c>
      <c r="L32" s="34">
        <v>6.93</v>
      </c>
      <c r="M32" s="34">
        <v>16.13</v>
      </c>
      <c r="N32" s="34">
        <v>7.17</v>
      </c>
      <c r="O32" s="35">
        <v>12.42</v>
      </c>
    </row>
    <row r="33" spans="1:15" ht="13.3" thickBot="1">
      <c r="A33" s="21">
        <v>1250</v>
      </c>
      <c r="B33" s="48"/>
      <c r="C33" s="40">
        <v>1.94593813057875</v>
      </c>
      <c r="D33" s="48"/>
      <c r="E33" s="22">
        <v>28.57</v>
      </c>
      <c r="F33" s="23">
        <v>31.98</v>
      </c>
      <c r="G33" s="23">
        <v>37.85</v>
      </c>
      <c r="H33" s="23">
        <v>35.42</v>
      </c>
      <c r="I33" s="24">
        <v>37</v>
      </c>
      <c r="K33" s="33">
        <v>9.07</v>
      </c>
      <c r="L33" s="34">
        <v>4.53</v>
      </c>
      <c r="M33" s="34">
        <v>13.71</v>
      </c>
      <c r="N33" s="34">
        <v>5.08</v>
      </c>
      <c r="O33" s="35">
        <v>9.2200000000000006</v>
      </c>
    </row>
    <row r="34" spans="1:15" ht="13.3" thickBot="1">
      <c r="A34" s="21">
        <v>1600</v>
      </c>
      <c r="B34" s="48"/>
      <c r="C34" s="40">
        <v>3.8831184391736282</v>
      </c>
      <c r="D34" s="48"/>
      <c r="E34" s="22">
        <v>27.68</v>
      </c>
      <c r="F34" s="23">
        <v>31.93</v>
      </c>
      <c r="G34" s="23">
        <v>35.01</v>
      </c>
      <c r="H34" s="23">
        <v>33.1</v>
      </c>
      <c r="I34" s="24">
        <v>32.74</v>
      </c>
      <c r="K34" s="33">
        <v>6.8</v>
      </c>
      <c r="L34" s="34">
        <v>3.56</v>
      </c>
      <c r="M34" s="34">
        <v>10.5</v>
      </c>
      <c r="N34" s="34">
        <v>6.46</v>
      </c>
      <c r="O34" s="35">
        <v>7.05</v>
      </c>
    </row>
    <row r="35" spans="1:15" ht="13.3" thickBot="1">
      <c r="A35" s="21">
        <v>2000</v>
      </c>
      <c r="B35" s="48"/>
      <c r="C35" s="40">
        <v>3.4244331178293064</v>
      </c>
      <c r="D35" s="48"/>
      <c r="E35" s="22">
        <v>25.45</v>
      </c>
      <c r="F35" s="23">
        <v>28.09</v>
      </c>
      <c r="G35" s="23">
        <v>32.950000000000003</v>
      </c>
      <c r="H35" s="23">
        <v>31.16</v>
      </c>
      <c r="I35" s="24">
        <v>30.01</v>
      </c>
      <c r="K35" s="33">
        <v>6.42</v>
      </c>
      <c r="L35" s="34">
        <v>3.61</v>
      </c>
      <c r="M35" s="34">
        <v>9.3800000000000008</v>
      </c>
      <c r="N35" s="34">
        <v>4.83</v>
      </c>
      <c r="O35" s="35">
        <v>7.27</v>
      </c>
    </row>
    <row r="36" spans="1:15" ht="13.3" thickBot="1">
      <c r="A36" s="21">
        <v>2500</v>
      </c>
      <c r="B36" s="48"/>
      <c r="C36" s="40">
        <v>4.2538876643228889</v>
      </c>
      <c r="D36" s="48"/>
      <c r="E36" s="22">
        <v>26.96</v>
      </c>
      <c r="F36" s="23">
        <v>29.33</v>
      </c>
      <c r="G36" s="23">
        <v>33.67</v>
      </c>
      <c r="H36" s="23">
        <v>34.28</v>
      </c>
      <c r="I36" s="24">
        <v>36.880000000000003</v>
      </c>
      <c r="K36" s="33">
        <v>6.13</v>
      </c>
      <c r="L36" s="34">
        <v>4.4400000000000004</v>
      </c>
      <c r="M36" s="34">
        <v>8.34</v>
      </c>
      <c r="N36" s="34">
        <v>5.76</v>
      </c>
      <c r="O36" s="35">
        <v>8.5399999999999991</v>
      </c>
    </row>
    <row r="37" spans="1:15" ht="13.3" thickBot="1">
      <c r="A37" s="21">
        <v>3150</v>
      </c>
      <c r="B37" s="48"/>
      <c r="C37" s="40">
        <v>5.2224433215939614</v>
      </c>
      <c r="D37" s="48"/>
      <c r="E37" s="22">
        <v>22.99</v>
      </c>
      <c r="F37" s="23">
        <v>28.43</v>
      </c>
      <c r="G37" s="23">
        <v>31.47</v>
      </c>
      <c r="H37" s="23">
        <v>31.23</v>
      </c>
      <c r="I37" s="24">
        <v>32.520000000000003</v>
      </c>
      <c r="K37" s="33">
        <v>6.41</v>
      </c>
      <c r="L37" s="34">
        <v>5.1100000000000003</v>
      </c>
      <c r="M37" s="34">
        <v>8.32</v>
      </c>
      <c r="N37" s="34">
        <v>5.84</v>
      </c>
      <c r="O37" s="35">
        <v>7.22</v>
      </c>
    </row>
    <row r="38" spans="1:15" ht="13.3" thickBot="1">
      <c r="A38" s="21">
        <v>4000</v>
      </c>
      <c r="B38" s="48"/>
      <c r="C38" s="40">
        <v>6.1903390888434018</v>
      </c>
      <c r="D38" s="48"/>
      <c r="E38" s="22">
        <v>14.99</v>
      </c>
      <c r="F38" s="23">
        <v>23.04</v>
      </c>
      <c r="G38" s="23">
        <v>25.71</v>
      </c>
      <c r="H38" s="23">
        <v>25.39</v>
      </c>
      <c r="I38" s="24">
        <v>21.96</v>
      </c>
      <c r="K38" s="33">
        <v>6.9</v>
      </c>
      <c r="L38" s="34">
        <v>5.57</v>
      </c>
      <c r="M38" s="34">
        <v>7.65</v>
      </c>
      <c r="N38" s="34">
        <v>6.67</v>
      </c>
      <c r="O38" s="35">
        <v>7.21</v>
      </c>
    </row>
    <row r="39" spans="1:15" ht="13.3" thickBot="1">
      <c r="A39" s="21">
        <v>5000</v>
      </c>
      <c r="B39" s="48"/>
      <c r="C39" s="40">
        <v>7.0008596847483249</v>
      </c>
      <c r="D39" s="48"/>
      <c r="E39" s="22">
        <v>12.09</v>
      </c>
      <c r="F39" s="23">
        <v>18.399999999999999</v>
      </c>
      <c r="G39" s="23">
        <v>21.89</v>
      </c>
      <c r="H39" s="23">
        <v>23.54</v>
      </c>
      <c r="I39" s="24">
        <v>18.52</v>
      </c>
      <c r="K39" s="33">
        <v>7.54</v>
      </c>
      <c r="L39" s="34">
        <v>6.32</v>
      </c>
      <c r="M39" s="34">
        <v>7.17</v>
      </c>
      <c r="N39" s="34">
        <v>7.36</v>
      </c>
      <c r="O39" s="35">
        <v>7.54</v>
      </c>
    </row>
    <row r="40" spans="1:15" ht="13.3" thickBot="1">
      <c r="A40" s="21">
        <v>6300</v>
      </c>
      <c r="B40" s="48"/>
      <c r="C40" s="40">
        <v>7.6241911028250566</v>
      </c>
      <c r="D40" s="48"/>
      <c r="E40" s="22">
        <v>10.72</v>
      </c>
      <c r="F40" s="23">
        <v>14.73</v>
      </c>
      <c r="G40" s="23">
        <v>21.35</v>
      </c>
      <c r="H40" s="23">
        <v>19.86</v>
      </c>
      <c r="I40" s="24">
        <v>15.91</v>
      </c>
      <c r="K40" s="33">
        <v>8.07</v>
      </c>
      <c r="L40" s="34">
        <v>6.88</v>
      </c>
      <c r="M40" s="34">
        <v>7.59</v>
      </c>
      <c r="N40" s="34">
        <v>7.82</v>
      </c>
      <c r="O40" s="35">
        <v>7.98</v>
      </c>
    </row>
    <row r="41" spans="1:15" ht="13.3" thickBot="1">
      <c r="A41" s="21">
        <v>8000</v>
      </c>
      <c r="B41" s="48"/>
      <c r="C41" s="40">
        <v>7.9198735105342228</v>
      </c>
      <c r="D41" s="48"/>
      <c r="E41" s="22">
        <v>9.82</v>
      </c>
      <c r="F41" s="23">
        <v>11.45</v>
      </c>
      <c r="G41" s="23">
        <v>17.93</v>
      </c>
      <c r="H41" s="23">
        <v>16.350000000000001</v>
      </c>
      <c r="I41" s="24">
        <v>13.21</v>
      </c>
      <c r="K41" s="33">
        <v>8.3699999999999992</v>
      </c>
      <c r="L41" s="34">
        <v>7.05</v>
      </c>
      <c r="M41" s="34">
        <v>7.97</v>
      </c>
      <c r="N41" s="34">
        <v>8.1</v>
      </c>
      <c r="O41" s="35">
        <v>8.23</v>
      </c>
    </row>
    <row r="42" spans="1:15" ht="13.3" thickBot="1">
      <c r="A42" s="21">
        <v>10000</v>
      </c>
      <c r="B42" s="48"/>
      <c r="C42" s="40">
        <v>7.9794425135269629</v>
      </c>
      <c r="D42" s="48"/>
      <c r="E42" s="22">
        <v>9.82</v>
      </c>
      <c r="F42" s="23">
        <v>9.82</v>
      </c>
      <c r="G42" s="23">
        <v>15.76</v>
      </c>
      <c r="H42" s="23">
        <v>16.89</v>
      </c>
      <c r="I42" s="24">
        <v>12.37</v>
      </c>
      <c r="K42" s="33">
        <v>8.5</v>
      </c>
      <c r="L42" s="34">
        <v>7.19</v>
      </c>
      <c r="M42" s="34">
        <v>8.1</v>
      </c>
      <c r="N42" s="34">
        <v>8.16</v>
      </c>
      <c r="O42" s="35">
        <v>8.2899999999999991</v>
      </c>
    </row>
    <row r="43" spans="1:15" ht="13.3" thickBot="1">
      <c r="A43" s="21">
        <v>12500</v>
      </c>
      <c r="B43" s="48"/>
      <c r="C43" s="40">
        <v>8.0066385097102</v>
      </c>
      <c r="D43" s="48"/>
      <c r="E43" s="22">
        <v>9.44</v>
      </c>
      <c r="F43" s="23">
        <v>11.1</v>
      </c>
      <c r="G43" s="23">
        <v>12.78</v>
      </c>
      <c r="H43" s="23">
        <v>15.06</v>
      </c>
      <c r="I43" s="24">
        <v>9.86</v>
      </c>
      <c r="K43" s="33">
        <v>8.5399999999999991</v>
      </c>
      <c r="L43" s="34">
        <v>7.23</v>
      </c>
      <c r="M43" s="34">
        <v>8.0500000000000007</v>
      </c>
      <c r="N43" s="34">
        <v>8.17</v>
      </c>
      <c r="O43" s="35">
        <v>8.24</v>
      </c>
    </row>
    <row r="44" spans="1:15" ht="13.3" thickBot="1">
      <c r="A44" s="21">
        <v>16000</v>
      </c>
      <c r="B44" s="48"/>
      <c r="C44" s="40">
        <v>8.0586724844105841</v>
      </c>
      <c r="D44" s="48"/>
      <c r="E44" s="22">
        <v>9.66</v>
      </c>
      <c r="F44" s="23">
        <v>9.49</v>
      </c>
      <c r="G44" s="23">
        <v>13.3</v>
      </c>
      <c r="H44" s="23">
        <v>17.55</v>
      </c>
      <c r="I44" s="24">
        <v>9.9499999999999993</v>
      </c>
      <c r="K44" s="33">
        <v>8.6199999999999992</v>
      </c>
      <c r="L44" s="34">
        <v>7.1</v>
      </c>
      <c r="M44" s="34">
        <v>8.06</v>
      </c>
      <c r="N44" s="34">
        <v>8.1999999999999993</v>
      </c>
      <c r="O44" s="35">
        <v>8.25</v>
      </c>
    </row>
    <row r="45" spans="1:15" ht="13.3" thickBot="1">
      <c r="A45" s="25">
        <v>20000</v>
      </c>
      <c r="B45" s="48"/>
      <c r="C45" s="41">
        <v>8.687187040691926</v>
      </c>
      <c r="D45" s="48"/>
      <c r="E45" s="26">
        <v>12.21</v>
      </c>
      <c r="F45" s="27">
        <v>12.9</v>
      </c>
      <c r="G45" s="27">
        <v>24.07</v>
      </c>
      <c r="H45" s="27">
        <v>25.09</v>
      </c>
      <c r="I45" s="28">
        <v>12.88</v>
      </c>
      <c r="K45" s="36">
        <v>8.8699999999999992</v>
      </c>
      <c r="L45" s="37">
        <v>7.19</v>
      </c>
      <c r="M45" s="37">
        <v>8.23</v>
      </c>
      <c r="N45" s="37">
        <v>8.43</v>
      </c>
      <c r="O45" s="38">
        <v>8.44</v>
      </c>
    </row>
    <row r="46" spans="1:15" ht="15" thickBot="1">
      <c r="A46" s="16" t="s">
        <v>12</v>
      </c>
      <c r="B46" s="44"/>
      <c r="C46" s="13">
        <v>16.990990746749922</v>
      </c>
      <c r="D46" s="44"/>
      <c r="E46" s="11">
        <v>39.945911338712712</v>
      </c>
      <c r="F46" s="11">
        <v>43.114447941591244</v>
      </c>
      <c r="G46" s="11">
        <v>46.745312208672971</v>
      </c>
      <c r="H46" s="11">
        <v>45.114231204579944</v>
      </c>
      <c r="I46" s="11">
        <v>47.967584866373926</v>
      </c>
      <c r="K46" s="12">
        <v>27.116552008028965</v>
      </c>
      <c r="L46" s="12">
        <v>23.945302036601028</v>
      </c>
      <c r="M46" s="12">
        <v>29.195419952670719</v>
      </c>
      <c r="N46" s="12">
        <v>24.949135424409924</v>
      </c>
      <c r="O46" s="12">
        <v>27.608414945466489</v>
      </c>
    </row>
    <row r="47" spans="1:15" ht="15" thickBot="1">
      <c r="A47" s="8" t="s">
        <v>13</v>
      </c>
      <c r="B47" s="44"/>
      <c r="C47" s="14">
        <f>C46</f>
        <v>16.990990746749922</v>
      </c>
      <c r="D47" s="44"/>
      <c r="E47" s="97">
        <v>45.383672256123816</v>
      </c>
      <c r="F47" s="98"/>
      <c r="G47" s="98"/>
      <c r="H47" s="98"/>
      <c r="I47" s="99"/>
      <c r="K47" s="97">
        <v>26.73</v>
      </c>
      <c r="L47" s="98"/>
      <c r="M47" s="98"/>
      <c r="N47" s="98"/>
      <c r="O47" s="99"/>
    </row>
    <row r="49" spans="1:9">
      <c r="A49" s="15" t="s">
        <v>18</v>
      </c>
      <c r="B49" s="49"/>
      <c r="D49" s="49"/>
    </row>
    <row r="51" spans="1:9">
      <c r="A51" s="3" t="s">
        <v>8</v>
      </c>
      <c r="C51" s="15" t="s">
        <v>19</v>
      </c>
    </row>
    <row r="52" spans="1:9">
      <c r="A52" s="3" t="s">
        <v>9</v>
      </c>
      <c r="C52" s="15" t="s">
        <v>20</v>
      </c>
      <c r="I52" s="43"/>
    </row>
    <row r="53" spans="1:9">
      <c r="A53" s="3" t="s">
        <v>11</v>
      </c>
      <c r="C53" s="15" t="s">
        <v>21</v>
      </c>
    </row>
    <row r="54" spans="1:9">
      <c r="A54" s="3" t="s">
        <v>10</v>
      </c>
      <c r="C54" s="15" t="s">
        <v>22</v>
      </c>
    </row>
    <row r="55" spans="1:9">
      <c r="A55" s="3" t="s">
        <v>15</v>
      </c>
      <c r="C55" s="15" t="s">
        <v>23</v>
      </c>
    </row>
  </sheetData>
  <mergeCells count="8">
    <mergeCell ref="E47:I47"/>
    <mergeCell ref="K47:O47"/>
    <mergeCell ref="A11:O11"/>
    <mergeCell ref="C2:D2"/>
    <mergeCell ref="E12:I12"/>
    <mergeCell ref="K12:O12"/>
    <mergeCell ref="E13:I13"/>
    <mergeCell ref="K13:O13"/>
  </mergeCells>
  <pageMargins left="0.7" right="0.7" top="0.75" bottom="0.75" header="0.3" footer="0.3"/>
  <pageSetup paperSize="9" scale="83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48B58C-0993-42D9-967E-BCF0FEDCFDF9}">
  <sheetPr>
    <pageSetUpPr fitToPage="1"/>
  </sheetPr>
  <dimension ref="A1:AG201"/>
  <sheetViews>
    <sheetView workbookViewId="0">
      <selection activeCell="R22" sqref="R22"/>
    </sheetView>
  </sheetViews>
  <sheetFormatPr defaultRowHeight="12.9"/>
  <cols>
    <col min="1" max="1" width="10.6328125" style="79" customWidth="1"/>
    <col min="2" max="2" width="6.453125" style="79" customWidth="1"/>
    <col min="3" max="3" width="11.26953125" style="79" customWidth="1"/>
    <col min="4" max="4" width="7.54296875" style="79" customWidth="1"/>
    <col min="5" max="9" width="8.7265625" style="79"/>
    <col min="10" max="10" width="7.54296875" style="79" customWidth="1"/>
    <col min="11" max="15" width="8.7265625" style="79"/>
    <col min="16" max="33" width="8.7265625" style="3"/>
  </cols>
  <sheetData>
    <row r="1" spans="1:33" ht="117.9" customHeight="1">
      <c r="A1" s="56"/>
      <c r="B1" s="57"/>
      <c r="C1" s="56"/>
      <c r="D1" s="57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</row>
    <row r="2" spans="1:33">
      <c r="A2" s="58" t="s">
        <v>16</v>
      </c>
      <c r="B2" s="59"/>
      <c r="C2" s="103">
        <v>44295</v>
      </c>
      <c r="D2" s="103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</row>
    <row r="3" spans="1:33">
      <c r="A3" s="5"/>
      <c r="B3" s="60"/>
      <c r="C3" s="5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</row>
    <row r="4" spans="1:33">
      <c r="A4" s="58" t="s">
        <v>17</v>
      </c>
      <c r="B4" s="59"/>
      <c r="C4" s="5" t="s">
        <v>34</v>
      </c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</row>
    <row r="5" spans="1:33">
      <c r="A5" s="5"/>
      <c r="B5" s="60"/>
      <c r="C5" s="5" t="s">
        <v>29</v>
      </c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</row>
    <row r="6" spans="1:33">
      <c r="A6" s="5"/>
      <c r="B6" s="60"/>
      <c r="C6" s="5" t="s">
        <v>24</v>
      </c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</row>
    <row r="7" spans="1:33">
      <c r="A7" s="5"/>
      <c r="B7" s="60"/>
      <c r="C7" s="5" t="s">
        <v>30</v>
      </c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</row>
    <row r="8" spans="1:33">
      <c r="A8" s="5"/>
      <c r="B8" s="60"/>
      <c r="C8" s="5" t="s">
        <v>31</v>
      </c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</row>
    <row r="9" spans="1:33">
      <c r="A9" s="56"/>
      <c r="B9" s="57"/>
      <c r="C9" s="5" t="s">
        <v>25</v>
      </c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</row>
    <row r="10" spans="1:33" ht="13.3" thickBot="1">
      <c r="A10" s="56"/>
      <c r="B10" s="57"/>
      <c r="C10" s="56"/>
      <c r="D10" s="57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</row>
    <row r="11" spans="1:33" s="96" customFormat="1" ht="19.3" customHeight="1" thickBot="1">
      <c r="A11" s="116" t="s">
        <v>33</v>
      </c>
      <c r="B11" s="117"/>
      <c r="C11" s="117"/>
      <c r="D11" s="117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8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5"/>
      <c r="AA11" s="95"/>
      <c r="AB11" s="95"/>
      <c r="AC11" s="95"/>
      <c r="AD11" s="95"/>
      <c r="AE11" s="95"/>
      <c r="AF11" s="95"/>
      <c r="AG11" s="95"/>
    </row>
    <row r="12" spans="1:33" ht="13.3" thickBot="1">
      <c r="A12" s="61" t="s">
        <v>27</v>
      </c>
      <c r="B12" s="60"/>
      <c r="C12" s="62" t="s">
        <v>14</v>
      </c>
      <c r="D12" s="60"/>
      <c r="E12" s="119" t="s">
        <v>26</v>
      </c>
      <c r="F12" s="120"/>
      <c r="G12" s="120"/>
      <c r="H12" s="120"/>
      <c r="I12" s="121"/>
      <c r="J12" s="56"/>
      <c r="K12" s="122" t="s">
        <v>28</v>
      </c>
      <c r="L12" s="123"/>
      <c r="M12" s="123"/>
      <c r="N12" s="123"/>
      <c r="O12" s="124"/>
    </row>
    <row r="13" spans="1:33" ht="13.3" thickBot="1">
      <c r="A13" s="63"/>
      <c r="B13" s="60"/>
      <c r="C13" s="64"/>
      <c r="D13" s="60"/>
      <c r="E13" s="125" t="s">
        <v>7</v>
      </c>
      <c r="F13" s="126"/>
      <c r="G13" s="126"/>
      <c r="H13" s="126"/>
      <c r="I13" s="127"/>
      <c r="J13" s="56"/>
      <c r="K13" s="125" t="s">
        <v>7</v>
      </c>
      <c r="L13" s="126"/>
      <c r="M13" s="126"/>
      <c r="N13" s="126"/>
      <c r="O13" s="127"/>
    </row>
    <row r="14" spans="1:33" ht="13.3" thickBot="1">
      <c r="A14" s="65"/>
      <c r="B14" s="66"/>
      <c r="C14" s="67"/>
      <c r="D14" s="66"/>
      <c r="E14" s="90" t="s">
        <v>8</v>
      </c>
      <c r="F14" s="90" t="s">
        <v>9</v>
      </c>
      <c r="G14" s="90" t="s">
        <v>11</v>
      </c>
      <c r="H14" s="90" t="s">
        <v>10</v>
      </c>
      <c r="I14" s="90" t="s">
        <v>15</v>
      </c>
      <c r="J14" s="91"/>
      <c r="K14" s="90" t="s">
        <v>8</v>
      </c>
      <c r="L14" s="90" t="s">
        <v>9</v>
      </c>
      <c r="M14" s="90" t="s">
        <v>11</v>
      </c>
      <c r="N14" s="90" t="s">
        <v>10</v>
      </c>
      <c r="O14" s="90" t="s">
        <v>15</v>
      </c>
    </row>
    <row r="15" spans="1:33" ht="13.3" thickBot="1">
      <c r="A15" s="68">
        <v>20</v>
      </c>
      <c r="B15" s="69"/>
      <c r="C15" s="92">
        <v>27.81114012023918</v>
      </c>
      <c r="D15" s="69"/>
      <c r="E15" s="80">
        <v>24.63851</v>
      </c>
      <c r="F15" s="81">
        <v>34.903089999999999</v>
      </c>
      <c r="G15" s="81">
        <v>37.167630000000003</v>
      </c>
      <c r="H15" s="81">
        <v>41.927259999999997</v>
      </c>
      <c r="I15" s="82">
        <v>31.141850000000002</v>
      </c>
      <c r="J15" s="91"/>
      <c r="K15" s="80">
        <v>30.15709</v>
      </c>
      <c r="L15" s="81">
        <v>37.333390000000001</v>
      </c>
      <c r="M15" s="81">
        <v>37.033250000000002</v>
      </c>
      <c r="N15" s="81">
        <v>40.594299999999997</v>
      </c>
      <c r="O15" s="82">
        <v>33.721179999999997</v>
      </c>
    </row>
    <row r="16" spans="1:33" ht="13.3" thickBot="1">
      <c r="A16" s="70">
        <v>25</v>
      </c>
      <c r="B16" s="69"/>
      <c r="C16" s="93">
        <v>24.814458073258507</v>
      </c>
      <c r="D16" s="69"/>
      <c r="E16" s="83">
        <v>29.503170000000001</v>
      </c>
      <c r="F16" s="84">
        <v>29.875830000000001</v>
      </c>
      <c r="G16" s="84">
        <v>31.897829999999999</v>
      </c>
      <c r="H16" s="84">
        <v>33.614980000000003</v>
      </c>
      <c r="I16" s="85">
        <v>33.254890000000003</v>
      </c>
      <c r="J16" s="91"/>
      <c r="K16" s="83">
        <v>39.315869999999997</v>
      </c>
      <c r="L16" s="84">
        <v>41.954239999999999</v>
      </c>
      <c r="M16" s="84">
        <v>42.26426</v>
      </c>
      <c r="N16" s="84">
        <v>40.279060000000001</v>
      </c>
      <c r="O16" s="85">
        <v>44.18027</v>
      </c>
    </row>
    <row r="17" spans="1:15" ht="13.3" thickBot="1">
      <c r="A17" s="70">
        <v>31.5</v>
      </c>
      <c r="B17" s="69"/>
      <c r="C17" s="93">
        <v>22.627614427887394</v>
      </c>
      <c r="D17" s="69"/>
      <c r="E17" s="83">
        <v>33.135590000000001</v>
      </c>
      <c r="F17" s="84">
        <v>32.332320000000003</v>
      </c>
      <c r="G17" s="84">
        <v>35.843330000000002</v>
      </c>
      <c r="H17" s="84">
        <v>34.464579999999998</v>
      </c>
      <c r="I17" s="85">
        <v>29.464379999999998</v>
      </c>
      <c r="J17" s="91"/>
      <c r="K17" s="83">
        <v>37.217329999999997</v>
      </c>
      <c r="L17" s="84">
        <v>38.874029999999998</v>
      </c>
      <c r="M17" s="84">
        <v>37.956270000000004</v>
      </c>
      <c r="N17" s="84">
        <v>39.856699999999996</v>
      </c>
      <c r="O17" s="85">
        <v>33.965710000000001</v>
      </c>
    </row>
    <row r="18" spans="1:15" ht="13.3" thickBot="1">
      <c r="A18" s="70">
        <v>40</v>
      </c>
      <c r="B18" s="69"/>
      <c r="C18" s="93">
        <v>24.427376585026991</v>
      </c>
      <c r="D18" s="69"/>
      <c r="E18" s="83">
        <v>35.24532</v>
      </c>
      <c r="F18" s="84">
        <v>33.724469999999997</v>
      </c>
      <c r="G18" s="84">
        <v>35.624400000000001</v>
      </c>
      <c r="H18" s="84">
        <v>30.281580000000002</v>
      </c>
      <c r="I18" s="85">
        <v>34.435000000000002</v>
      </c>
      <c r="J18" s="91"/>
      <c r="K18" s="83">
        <v>41.544989999999999</v>
      </c>
      <c r="L18" s="84">
        <v>38.780099999999997</v>
      </c>
      <c r="M18" s="84">
        <v>39.114910000000002</v>
      </c>
      <c r="N18" s="84">
        <v>35.718470000000003</v>
      </c>
      <c r="O18" s="85">
        <v>42.550199999999997</v>
      </c>
    </row>
    <row r="19" spans="1:15" ht="13.3" thickBot="1">
      <c r="A19" s="70">
        <v>50</v>
      </c>
      <c r="B19" s="69"/>
      <c r="C19" s="93">
        <v>25.941366202674345</v>
      </c>
      <c r="D19" s="69"/>
      <c r="E19" s="83">
        <v>36.734520000000003</v>
      </c>
      <c r="F19" s="84">
        <v>35.36224</v>
      </c>
      <c r="G19" s="84">
        <v>33.929119999999998</v>
      </c>
      <c r="H19" s="84">
        <v>29.534990000000001</v>
      </c>
      <c r="I19" s="85">
        <v>40.608089999999997</v>
      </c>
      <c r="J19" s="91"/>
      <c r="K19" s="83">
        <v>36.417450000000002</v>
      </c>
      <c r="L19" s="84">
        <v>34.784770000000002</v>
      </c>
      <c r="M19" s="84">
        <v>33.401969999999999</v>
      </c>
      <c r="N19" s="84">
        <v>29.128550000000001</v>
      </c>
      <c r="O19" s="85">
        <v>42.069769999999998</v>
      </c>
    </row>
    <row r="20" spans="1:15" ht="13.3" thickBot="1">
      <c r="A20" s="70">
        <v>63</v>
      </c>
      <c r="B20" s="69"/>
      <c r="C20" s="93">
        <v>23.468396934421143</v>
      </c>
      <c r="D20" s="69"/>
      <c r="E20" s="83">
        <v>28.218869999999999</v>
      </c>
      <c r="F20" s="84">
        <v>31.229389999999999</v>
      </c>
      <c r="G20" s="84">
        <v>31.764679999999998</v>
      </c>
      <c r="H20" s="84">
        <v>34.009970000000003</v>
      </c>
      <c r="I20" s="85">
        <v>35.00806</v>
      </c>
      <c r="J20" s="91"/>
      <c r="K20" s="83">
        <v>28.727620000000002</v>
      </c>
      <c r="L20" s="84">
        <v>34.20626</v>
      </c>
      <c r="M20" s="84">
        <v>32.651240000000001</v>
      </c>
      <c r="N20" s="84">
        <v>36.594070000000002</v>
      </c>
      <c r="O20" s="85">
        <v>43.790550000000003</v>
      </c>
    </row>
    <row r="21" spans="1:15" ht="13.3" thickBot="1">
      <c r="A21" s="70">
        <v>80</v>
      </c>
      <c r="B21" s="69"/>
      <c r="C21" s="93">
        <v>16.436012213996126</v>
      </c>
      <c r="D21" s="69"/>
      <c r="E21" s="83">
        <v>30.918089999999999</v>
      </c>
      <c r="F21" s="84">
        <v>33.622579999999999</v>
      </c>
      <c r="G21" s="84">
        <v>26.485510000000001</v>
      </c>
      <c r="H21" s="84">
        <v>31.98893</v>
      </c>
      <c r="I21" s="85">
        <v>35.130040000000001</v>
      </c>
      <c r="J21" s="91"/>
      <c r="K21" s="83">
        <v>33.184849999999997</v>
      </c>
      <c r="L21" s="84">
        <v>32.383040000000001</v>
      </c>
      <c r="M21" s="84">
        <v>27.059270000000001</v>
      </c>
      <c r="N21" s="84">
        <v>33.838329999999999</v>
      </c>
      <c r="O21" s="85">
        <v>42.451309999999999</v>
      </c>
    </row>
    <row r="22" spans="1:15" ht="13.3" thickBot="1">
      <c r="A22" s="70">
        <v>100</v>
      </c>
      <c r="B22" s="69"/>
      <c r="C22" s="93">
        <v>16.243761145551545</v>
      </c>
      <c r="D22" s="69"/>
      <c r="E22" s="83">
        <v>34.226939999999999</v>
      </c>
      <c r="F22" s="84">
        <v>37.646340000000002</v>
      </c>
      <c r="G22" s="84">
        <v>35.737189999999998</v>
      </c>
      <c r="H22" s="84">
        <v>37.24729</v>
      </c>
      <c r="I22" s="85">
        <v>38.515500000000003</v>
      </c>
      <c r="J22" s="91"/>
      <c r="K22" s="83">
        <v>31.17286</v>
      </c>
      <c r="L22" s="84">
        <v>32.750410000000002</v>
      </c>
      <c r="M22" s="84">
        <v>30.680299999999999</v>
      </c>
      <c r="N22" s="84">
        <v>33.732810000000001</v>
      </c>
      <c r="O22" s="85">
        <v>37.556660000000001</v>
      </c>
    </row>
    <row r="23" spans="1:15" ht="13.3" thickBot="1">
      <c r="A23" s="70">
        <v>125</v>
      </c>
      <c r="B23" s="69"/>
      <c r="C23" s="93">
        <v>14.738037443976905</v>
      </c>
      <c r="D23" s="69"/>
      <c r="E23" s="83">
        <v>40.183689999999999</v>
      </c>
      <c r="F23" s="84">
        <v>37.756120000000003</v>
      </c>
      <c r="G23" s="84">
        <v>39.781869999999998</v>
      </c>
      <c r="H23" s="84">
        <v>38.201709999999999</v>
      </c>
      <c r="I23" s="85">
        <v>41.025039999999997</v>
      </c>
      <c r="J23" s="91"/>
      <c r="K23" s="83">
        <v>38.62397</v>
      </c>
      <c r="L23" s="84">
        <v>33.957909999999998</v>
      </c>
      <c r="M23" s="84">
        <v>36.514620000000001</v>
      </c>
      <c r="N23" s="84">
        <v>33.244320000000002</v>
      </c>
      <c r="O23" s="85">
        <v>41.268479999999997</v>
      </c>
    </row>
    <row r="24" spans="1:15" ht="13.3" thickBot="1">
      <c r="A24" s="70">
        <v>160</v>
      </c>
      <c r="B24" s="69"/>
      <c r="C24" s="93">
        <v>14.78794126341665</v>
      </c>
      <c r="D24" s="69"/>
      <c r="E24" s="83">
        <v>41.680869999999999</v>
      </c>
      <c r="F24" s="84">
        <v>44.223050000000001</v>
      </c>
      <c r="G24" s="84">
        <v>41.788139999999999</v>
      </c>
      <c r="H24" s="84">
        <v>43.602980000000002</v>
      </c>
      <c r="I24" s="85">
        <v>45.099809999999998</v>
      </c>
      <c r="J24" s="91"/>
      <c r="K24" s="83">
        <v>38.849550000000001</v>
      </c>
      <c r="L24" s="84">
        <v>36.434420000000003</v>
      </c>
      <c r="M24" s="84">
        <v>35.191290000000002</v>
      </c>
      <c r="N24" s="84">
        <v>35.488500000000002</v>
      </c>
      <c r="O24" s="85">
        <v>37.603529999999999</v>
      </c>
    </row>
    <row r="25" spans="1:15" ht="13.3" thickBot="1">
      <c r="A25" s="70">
        <v>200</v>
      </c>
      <c r="B25" s="69"/>
      <c r="C25" s="93">
        <v>9.121315245758975</v>
      </c>
      <c r="D25" s="69"/>
      <c r="E25" s="83">
        <v>48.32873</v>
      </c>
      <c r="F25" s="84">
        <v>50.309359999999998</v>
      </c>
      <c r="G25" s="84">
        <v>49.802100000000003</v>
      </c>
      <c r="H25" s="84">
        <v>49.796700000000001</v>
      </c>
      <c r="I25" s="85">
        <v>49.029170000000001</v>
      </c>
      <c r="J25" s="91"/>
      <c r="K25" s="83">
        <v>39.007060000000003</v>
      </c>
      <c r="L25" s="84">
        <v>39.143090000000001</v>
      </c>
      <c r="M25" s="84">
        <v>38.323970000000003</v>
      </c>
      <c r="N25" s="84">
        <v>36.975859999999997</v>
      </c>
      <c r="O25" s="85">
        <v>36.731020000000001</v>
      </c>
    </row>
    <row r="26" spans="1:15" ht="13.3" thickBot="1">
      <c r="A26" s="70">
        <v>250</v>
      </c>
      <c r="B26" s="69"/>
      <c r="C26" s="93">
        <v>13.582308056663686</v>
      </c>
      <c r="D26" s="69"/>
      <c r="E26" s="83">
        <v>49.095700000000001</v>
      </c>
      <c r="F26" s="84">
        <v>48.922170000000001</v>
      </c>
      <c r="G26" s="84">
        <v>49.661900000000003</v>
      </c>
      <c r="H26" s="84">
        <v>48.886490000000002</v>
      </c>
      <c r="I26" s="85">
        <v>47.19697</v>
      </c>
      <c r="J26" s="91"/>
      <c r="K26" s="83">
        <v>34.525950000000002</v>
      </c>
      <c r="L26" s="84">
        <v>34.037230000000001</v>
      </c>
      <c r="M26" s="84">
        <v>34.848100000000002</v>
      </c>
      <c r="N26" s="84">
        <v>33.486249999999998</v>
      </c>
      <c r="O26" s="85">
        <v>33.235869999999998</v>
      </c>
    </row>
    <row r="27" spans="1:15" ht="13.3" thickBot="1">
      <c r="A27" s="70">
        <v>315</v>
      </c>
      <c r="B27" s="69"/>
      <c r="C27" s="93">
        <v>10.007303497800047</v>
      </c>
      <c r="D27" s="69"/>
      <c r="E27" s="83">
        <v>46.80068</v>
      </c>
      <c r="F27" s="84">
        <v>47.879849999999998</v>
      </c>
      <c r="G27" s="84">
        <v>48.189570000000003</v>
      </c>
      <c r="H27" s="84">
        <v>47.229059999999997</v>
      </c>
      <c r="I27" s="85">
        <v>43.801540000000003</v>
      </c>
      <c r="J27" s="91"/>
      <c r="K27" s="83">
        <v>30.89865</v>
      </c>
      <c r="L27" s="84">
        <v>31.016310000000001</v>
      </c>
      <c r="M27" s="84">
        <v>31.079519999999999</v>
      </c>
      <c r="N27" s="84">
        <v>30.84741</v>
      </c>
      <c r="O27" s="85">
        <v>30.343730000000001</v>
      </c>
    </row>
    <row r="28" spans="1:15" ht="13.3" thickBot="1">
      <c r="A28" s="70">
        <v>400</v>
      </c>
      <c r="B28" s="69"/>
      <c r="C28" s="93">
        <v>9.6510717180559062</v>
      </c>
      <c r="D28" s="69"/>
      <c r="E28" s="83">
        <v>45.510359999999999</v>
      </c>
      <c r="F28" s="84">
        <v>45.38111</v>
      </c>
      <c r="G28" s="84">
        <v>46.13062</v>
      </c>
      <c r="H28" s="84">
        <v>45.186079999999997</v>
      </c>
      <c r="I28" s="85">
        <v>47.261339999999997</v>
      </c>
      <c r="J28" s="91"/>
      <c r="K28" s="83">
        <v>30.91629</v>
      </c>
      <c r="L28" s="84">
        <v>30.994299999999999</v>
      </c>
      <c r="M28" s="84">
        <v>31.21491</v>
      </c>
      <c r="N28" s="84">
        <v>30.349599999999999</v>
      </c>
      <c r="O28" s="85">
        <v>30.079730000000001</v>
      </c>
    </row>
    <row r="29" spans="1:15" ht="13.3" thickBot="1">
      <c r="A29" s="70">
        <v>500</v>
      </c>
      <c r="B29" s="69"/>
      <c r="C29" s="93">
        <v>8.9343265057678334</v>
      </c>
      <c r="D29" s="69"/>
      <c r="E29" s="83">
        <v>45.856180000000002</v>
      </c>
      <c r="F29" s="84">
        <v>46.971319999999999</v>
      </c>
      <c r="G29" s="84">
        <v>46.37632</v>
      </c>
      <c r="H29" s="84">
        <v>47.485900000000001</v>
      </c>
      <c r="I29" s="85">
        <v>47.25244</v>
      </c>
      <c r="J29" s="91"/>
      <c r="K29" s="83">
        <v>34.290529999999997</v>
      </c>
      <c r="L29" s="84">
        <v>33.909910000000004</v>
      </c>
      <c r="M29" s="84">
        <v>33.627209999999998</v>
      </c>
      <c r="N29" s="84">
        <v>31.221160000000001</v>
      </c>
      <c r="O29" s="85">
        <v>33.083539999999999</v>
      </c>
    </row>
    <row r="30" spans="1:15" ht="13.3" thickBot="1">
      <c r="A30" s="70">
        <v>630</v>
      </c>
      <c r="B30" s="69"/>
      <c r="C30" s="93">
        <v>7.6716621041750752</v>
      </c>
      <c r="D30" s="69"/>
      <c r="E30" s="83">
        <v>44.233400000000003</v>
      </c>
      <c r="F30" s="84">
        <v>44.80621</v>
      </c>
      <c r="G30" s="84">
        <v>45.142969999999998</v>
      </c>
      <c r="H30" s="84">
        <v>45.200150000000001</v>
      </c>
      <c r="I30" s="85">
        <v>44.934159999999999</v>
      </c>
      <c r="J30" s="91"/>
      <c r="K30" s="83">
        <v>27.747350000000001</v>
      </c>
      <c r="L30" s="84">
        <v>28.296710000000001</v>
      </c>
      <c r="M30" s="84">
        <v>28.286010000000001</v>
      </c>
      <c r="N30" s="84">
        <v>27.09346</v>
      </c>
      <c r="O30" s="85">
        <v>28.266110000000001</v>
      </c>
    </row>
    <row r="31" spans="1:15" ht="13.3" thickBot="1">
      <c r="A31" s="70">
        <v>800</v>
      </c>
      <c r="B31" s="69"/>
      <c r="C31" s="93">
        <v>6.9198794388603933</v>
      </c>
      <c r="D31" s="69"/>
      <c r="E31" s="83">
        <v>44.694560000000003</v>
      </c>
      <c r="F31" s="84">
        <v>45.961730000000003</v>
      </c>
      <c r="G31" s="84">
        <v>45.623399999999997</v>
      </c>
      <c r="H31" s="84">
        <v>45.764719999999997</v>
      </c>
      <c r="I31" s="85">
        <v>46.130189999999999</v>
      </c>
      <c r="J31" s="91"/>
      <c r="K31" s="83">
        <v>22.888639999999999</v>
      </c>
      <c r="L31" s="84">
        <v>22.93384</v>
      </c>
      <c r="M31" s="84">
        <v>23.305980000000002</v>
      </c>
      <c r="N31" s="84">
        <v>22.864550000000001</v>
      </c>
      <c r="O31" s="85">
        <v>23.460249999999998</v>
      </c>
    </row>
    <row r="32" spans="1:15" ht="13.3" thickBot="1">
      <c r="A32" s="70">
        <v>1000</v>
      </c>
      <c r="B32" s="69"/>
      <c r="C32" s="93">
        <v>4.8998278150670895</v>
      </c>
      <c r="D32" s="69"/>
      <c r="E32" s="83">
        <v>43.614109999999997</v>
      </c>
      <c r="F32" s="84">
        <v>43.826830000000001</v>
      </c>
      <c r="G32" s="84">
        <v>45.092669999999998</v>
      </c>
      <c r="H32" s="84">
        <v>44.021889999999999</v>
      </c>
      <c r="I32" s="85">
        <v>43.055709999999998</v>
      </c>
      <c r="J32" s="91"/>
      <c r="K32" s="83">
        <v>21.875699999999998</v>
      </c>
      <c r="L32" s="84">
        <v>21.14292</v>
      </c>
      <c r="M32" s="84">
        <v>21.469110000000001</v>
      </c>
      <c r="N32" s="84">
        <v>21.750489999999999</v>
      </c>
      <c r="O32" s="85">
        <v>23.008279999999999</v>
      </c>
    </row>
    <row r="33" spans="1:15" ht="13.3" thickBot="1">
      <c r="A33" s="70">
        <v>1250</v>
      </c>
      <c r="B33" s="69"/>
      <c r="C33" s="93">
        <v>3.6624275923521572</v>
      </c>
      <c r="D33" s="69"/>
      <c r="E33" s="83">
        <v>42.654470000000003</v>
      </c>
      <c r="F33" s="84">
        <v>43.342329999999997</v>
      </c>
      <c r="G33" s="84">
        <v>44.650509999999997</v>
      </c>
      <c r="H33" s="84">
        <v>43.061839999999997</v>
      </c>
      <c r="I33" s="85">
        <v>42.812190000000001</v>
      </c>
      <c r="J33" s="91"/>
      <c r="K33" s="83">
        <v>18.74475</v>
      </c>
      <c r="L33" s="84">
        <v>18.57131</v>
      </c>
      <c r="M33" s="84">
        <v>18.76371</v>
      </c>
      <c r="N33" s="84">
        <v>18.689789999999999</v>
      </c>
      <c r="O33" s="85">
        <v>19.28462</v>
      </c>
    </row>
    <row r="34" spans="1:15" ht="13.3" thickBot="1">
      <c r="A34" s="70">
        <v>1600</v>
      </c>
      <c r="B34" s="69"/>
      <c r="C34" s="93">
        <v>4.7643800170246706</v>
      </c>
      <c r="D34" s="69"/>
      <c r="E34" s="83">
        <v>40.285760000000003</v>
      </c>
      <c r="F34" s="84">
        <v>41.187550000000002</v>
      </c>
      <c r="G34" s="84">
        <v>41.721679999999999</v>
      </c>
      <c r="H34" s="84">
        <v>41.22775</v>
      </c>
      <c r="I34" s="85">
        <v>39.757800000000003</v>
      </c>
      <c r="J34" s="91"/>
      <c r="K34" s="83">
        <v>16.55219</v>
      </c>
      <c r="L34" s="84">
        <v>15.71392</v>
      </c>
      <c r="M34" s="84">
        <v>16.195450000000001</v>
      </c>
      <c r="N34" s="84">
        <v>16.133559999999999</v>
      </c>
      <c r="O34" s="85">
        <v>15.80649</v>
      </c>
    </row>
    <row r="35" spans="1:15" ht="13.3" thickBot="1">
      <c r="A35" s="70">
        <v>2000</v>
      </c>
      <c r="B35" s="69"/>
      <c r="C35" s="93">
        <v>4.3578692627767257</v>
      </c>
      <c r="D35" s="69"/>
      <c r="E35" s="83">
        <v>39.951369999999997</v>
      </c>
      <c r="F35" s="84">
        <v>41.004660000000001</v>
      </c>
      <c r="G35" s="84">
        <v>42.298209999999997</v>
      </c>
      <c r="H35" s="84">
        <v>40.941789999999997</v>
      </c>
      <c r="I35" s="85">
        <v>38.002180000000003</v>
      </c>
      <c r="J35" s="91"/>
      <c r="K35" s="83">
        <v>12.89776</v>
      </c>
      <c r="L35" s="84">
        <v>12.442740000000001</v>
      </c>
      <c r="M35" s="84">
        <v>12.830730000000001</v>
      </c>
      <c r="N35" s="84">
        <v>12.999510000000001</v>
      </c>
      <c r="O35" s="85">
        <v>12.518280000000001</v>
      </c>
    </row>
    <row r="36" spans="1:15" ht="13.3" thickBot="1">
      <c r="A36" s="70">
        <v>2500</v>
      </c>
      <c r="B36" s="69"/>
      <c r="C36" s="93">
        <v>4.8380918225740253</v>
      </c>
      <c r="D36" s="69"/>
      <c r="E36" s="83">
        <v>40.873040000000003</v>
      </c>
      <c r="F36" s="84">
        <v>37.935510000000001</v>
      </c>
      <c r="G36" s="84">
        <v>42.008420000000001</v>
      </c>
      <c r="H36" s="84">
        <v>42.341630000000002</v>
      </c>
      <c r="I36" s="85">
        <v>42.562899999999999</v>
      </c>
      <c r="J36" s="91"/>
      <c r="K36" s="83">
        <v>10.65133</v>
      </c>
      <c r="L36" s="84">
        <v>10.279780000000001</v>
      </c>
      <c r="M36" s="84">
        <v>10.625489999999999</v>
      </c>
      <c r="N36" s="84">
        <v>11.49006</v>
      </c>
      <c r="O36" s="85">
        <v>10.54208</v>
      </c>
    </row>
    <row r="37" spans="1:15" ht="13.3" thickBot="1">
      <c r="A37" s="70">
        <v>3150</v>
      </c>
      <c r="B37" s="69"/>
      <c r="C37" s="93">
        <v>5.5624832624293221</v>
      </c>
      <c r="D37" s="69"/>
      <c r="E37" s="83">
        <v>36.597459999999998</v>
      </c>
      <c r="F37" s="84">
        <v>35.452300000000001</v>
      </c>
      <c r="G37" s="84">
        <v>38.428319999999999</v>
      </c>
      <c r="H37" s="84">
        <v>38.315420000000003</v>
      </c>
      <c r="I37" s="85">
        <v>38.161589999999997</v>
      </c>
      <c r="J37" s="91"/>
      <c r="K37" s="83">
        <v>8.8924850000000006</v>
      </c>
      <c r="L37" s="84">
        <v>8.5047510000000006</v>
      </c>
      <c r="M37" s="84">
        <v>8.8513979999999997</v>
      </c>
      <c r="N37" s="84">
        <v>9.2551769999999998</v>
      </c>
      <c r="O37" s="85">
        <v>8.9287779999999994</v>
      </c>
    </row>
    <row r="38" spans="1:15" ht="13.3" thickBot="1">
      <c r="A38" s="70">
        <v>4000</v>
      </c>
      <c r="B38" s="69"/>
      <c r="C38" s="93">
        <v>6.5019545401615408</v>
      </c>
      <c r="D38" s="69"/>
      <c r="E38" s="83">
        <v>29.38775</v>
      </c>
      <c r="F38" s="84">
        <v>30.443059999999999</v>
      </c>
      <c r="G38" s="84">
        <v>32.6937</v>
      </c>
      <c r="H38" s="84">
        <v>31.43695</v>
      </c>
      <c r="I38" s="85">
        <v>28.667629999999999</v>
      </c>
      <c r="J38" s="91"/>
      <c r="K38" s="83">
        <v>8.7814379999999996</v>
      </c>
      <c r="L38" s="84">
        <v>7.9362079999999997</v>
      </c>
      <c r="M38" s="84">
        <v>8.6849779999999992</v>
      </c>
      <c r="N38" s="84">
        <v>8.7063310000000005</v>
      </c>
      <c r="O38" s="85">
        <v>8.7360579999999999</v>
      </c>
    </row>
    <row r="39" spans="1:15" ht="13.3" thickBot="1">
      <c r="A39" s="70">
        <v>5000</v>
      </c>
      <c r="B39" s="69"/>
      <c r="C39" s="93">
        <v>7.6262638791870314</v>
      </c>
      <c r="D39" s="69"/>
      <c r="E39" s="83">
        <v>24.343640000000001</v>
      </c>
      <c r="F39" s="84">
        <v>25.16769</v>
      </c>
      <c r="G39" s="84">
        <v>28.48301</v>
      </c>
      <c r="H39" s="84">
        <v>27.729659999999999</v>
      </c>
      <c r="I39" s="85">
        <v>23.284179999999999</v>
      </c>
      <c r="J39" s="91"/>
      <c r="K39" s="83">
        <v>9.0185250000000003</v>
      </c>
      <c r="L39" s="84">
        <v>8.0127070000000007</v>
      </c>
      <c r="M39" s="84">
        <v>8.8664919999999992</v>
      </c>
      <c r="N39" s="84">
        <v>9.0482130000000005</v>
      </c>
      <c r="O39" s="85">
        <v>9.0868640000000003</v>
      </c>
    </row>
    <row r="40" spans="1:15" ht="13.3" thickBot="1">
      <c r="A40" s="70">
        <v>6300</v>
      </c>
      <c r="B40" s="69"/>
      <c r="C40" s="93">
        <v>8.1745022809086709</v>
      </c>
      <c r="D40" s="69"/>
      <c r="E40" s="83">
        <v>21.02928</v>
      </c>
      <c r="F40" s="84">
        <v>21.824619999999999</v>
      </c>
      <c r="G40" s="84">
        <v>26.69284</v>
      </c>
      <c r="H40" s="84">
        <v>25.17286</v>
      </c>
      <c r="I40" s="85">
        <v>20.60303</v>
      </c>
      <c r="J40" s="91"/>
      <c r="K40" s="83">
        <v>9.3101289999999999</v>
      </c>
      <c r="L40" s="84">
        <v>8.0042480000000005</v>
      </c>
      <c r="M40" s="84">
        <v>8.7371730000000003</v>
      </c>
      <c r="N40" s="84">
        <v>9.0189430000000002</v>
      </c>
      <c r="O40" s="85">
        <v>9.09328</v>
      </c>
    </row>
    <row r="41" spans="1:15" ht="13.3" thickBot="1">
      <c r="A41" s="70">
        <v>8000</v>
      </c>
      <c r="B41" s="69"/>
      <c r="C41" s="93">
        <v>9.2081884784567887</v>
      </c>
      <c r="D41" s="69"/>
      <c r="E41" s="83">
        <v>16.64705</v>
      </c>
      <c r="F41" s="84">
        <v>17.070399999999999</v>
      </c>
      <c r="G41" s="84">
        <v>22.938420000000001</v>
      </c>
      <c r="H41" s="84">
        <v>20.710789999999999</v>
      </c>
      <c r="I41" s="85">
        <v>16.67324</v>
      </c>
      <c r="J41" s="91"/>
      <c r="K41" s="83">
        <v>10.174329999999999</v>
      </c>
      <c r="L41" s="84">
        <v>9.2353159999999992</v>
      </c>
      <c r="M41" s="84">
        <v>9.8327530000000003</v>
      </c>
      <c r="N41" s="84">
        <v>10.10064</v>
      </c>
      <c r="O41" s="85">
        <v>10.14339</v>
      </c>
    </row>
    <row r="42" spans="1:15" ht="13.3" thickBot="1">
      <c r="A42" s="70">
        <v>10000</v>
      </c>
      <c r="B42" s="69"/>
      <c r="C42" s="93">
        <v>9.228299278573699</v>
      </c>
      <c r="D42" s="69"/>
      <c r="E42" s="83">
        <v>14.3081</v>
      </c>
      <c r="F42" s="84">
        <v>14.40584</v>
      </c>
      <c r="G42" s="84">
        <v>20.227869999999999</v>
      </c>
      <c r="H42" s="84">
        <v>20.06757</v>
      </c>
      <c r="I42" s="85">
        <v>15.12139</v>
      </c>
      <c r="J42" s="91"/>
      <c r="K42" s="83">
        <v>10.09937</v>
      </c>
      <c r="L42" s="84">
        <v>9.3195739999999994</v>
      </c>
      <c r="M42" s="84">
        <v>9.7634740000000004</v>
      </c>
      <c r="N42" s="84">
        <v>10.06549</v>
      </c>
      <c r="O42" s="85">
        <v>10.22795</v>
      </c>
    </row>
    <row r="43" spans="1:15" ht="13.3" thickBot="1">
      <c r="A43" s="70">
        <v>12500</v>
      </c>
      <c r="B43" s="69"/>
      <c r="C43" s="93">
        <v>9.141891271433213</v>
      </c>
      <c r="D43" s="69"/>
      <c r="E43" s="83">
        <v>11.82386</v>
      </c>
      <c r="F43" s="84">
        <v>13.434990000000001</v>
      </c>
      <c r="G43" s="84">
        <v>16.532620000000001</v>
      </c>
      <c r="H43" s="84">
        <v>17.67719</v>
      </c>
      <c r="I43" s="85">
        <v>12.23673</v>
      </c>
      <c r="J43" s="91"/>
      <c r="K43" s="83">
        <v>9.471489</v>
      </c>
      <c r="L43" s="84">
        <v>8.7422540000000009</v>
      </c>
      <c r="M43" s="84">
        <v>9.1348090000000006</v>
      </c>
      <c r="N43" s="84">
        <v>9.2759909999999994</v>
      </c>
      <c r="O43" s="85">
        <v>9.5105079999999997</v>
      </c>
    </row>
    <row r="44" spans="1:15" ht="13.3" thickBot="1">
      <c r="A44" s="70">
        <v>16000</v>
      </c>
      <c r="B44" s="69"/>
      <c r="C44" s="93">
        <v>11.105332147749756</v>
      </c>
      <c r="D44" s="69"/>
      <c r="E44" s="83">
        <v>12.36552</v>
      </c>
      <c r="F44" s="84">
        <v>12.87574</v>
      </c>
      <c r="G44" s="84">
        <v>15.30344</v>
      </c>
      <c r="H44" s="84">
        <v>18.696090000000002</v>
      </c>
      <c r="I44" s="85">
        <v>12.164059999999999</v>
      </c>
      <c r="J44" s="91"/>
      <c r="K44" s="83">
        <v>10.100390000000001</v>
      </c>
      <c r="L44" s="84">
        <v>9.0581160000000001</v>
      </c>
      <c r="M44" s="84">
        <v>9.5169619999999995</v>
      </c>
      <c r="N44" s="84">
        <v>9.7146270000000001</v>
      </c>
      <c r="O44" s="85">
        <v>10.06578</v>
      </c>
    </row>
    <row r="45" spans="1:15" ht="13.3" thickBot="1">
      <c r="A45" s="71">
        <v>20000</v>
      </c>
      <c r="B45" s="69"/>
      <c r="C45" s="94">
        <v>10.363159009118494</v>
      </c>
      <c r="D45" s="69"/>
      <c r="E45" s="86">
        <v>16.083680000000001</v>
      </c>
      <c r="F45" s="87">
        <v>16.527899999999999</v>
      </c>
      <c r="G45" s="87">
        <v>24.62546</v>
      </c>
      <c r="H45" s="87">
        <v>27.461200000000002</v>
      </c>
      <c r="I45" s="88">
        <v>13.94941</v>
      </c>
      <c r="J45" s="91"/>
      <c r="K45" s="86">
        <v>10.102539999999999</v>
      </c>
      <c r="L45" s="87">
        <v>8.4664280000000005</v>
      </c>
      <c r="M45" s="87">
        <v>11.190939999999999</v>
      </c>
      <c r="N45" s="87">
        <v>9.2649360000000005</v>
      </c>
      <c r="O45" s="88">
        <v>9.2914560000000002</v>
      </c>
    </row>
    <row r="46" spans="1:15" ht="13.3" thickBot="1">
      <c r="A46" s="72" t="s">
        <v>12</v>
      </c>
      <c r="B46" s="59"/>
      <c r="C46" s="73">
        <v>19.229165409941174</v>
      </c>
      <c r="D46" s="59"/>
      <c r="E46" s="89">
        <v>52.895013481607506</v>
      </c>
      <c r="F46" s="89">
        <v>53.405909322284337</v>
      </c>
      <c r="G46" s="89">
        <v>54.201898164267888</v>
      </c>
      <c r="H46" s="89">
        <v>53.773691939379191</v>
      </c>
      <c r="I46" s="89">
        <v>53.322032060708167</v>
      </c>
      <c r="J46" s="91"/>
      <c r="K46" s="89">
        <v>36.544712206841091</v>
      </c>
      <c r="L46" s="89">
        <v>36.169966356009162</v>
      </c>
      <c r="M46" s="89">
        <v>36.099298179372198</v>
      </c>
      <c r="N46" s="89">
        <v>34.9462187769712</v>
      </c>
      <c r="O46" s="89">
        <v>36.150840624069787</v>
      </c>
    </row>
    <row r="47" spans="1:15" ht="13.3" thickBot="1">
      <c r="A47" s="74" t="s">
        <v>13</v>
      </c>
      <c r="B47" s="59"/>
      <c r="C47" s="75">
        <f>C46</f>
        <v>19.229165409941174</v>
      </c>
      <c r="D47" s="59"/>
      <c r="E47" s="113">
        <v>53.54</v>
      </c>
      <c r="F47" s="114"/>
      <c r="G47" s="114"/>
      <c r="H47" s="114"/>
      <c r="I47" s="115"/>
      <c r="J47" s="78"/>
      <c r="K47" s="113">
        <v>36.01</v>
      </c>
      <c r="L47" s="114"/>
      <c r="M47" s="114"/>
      <c r="N47" s="114"/>
      <c r="O47" s="115"/>
    </row>
    <row r="48" spans="1:15">
      <c r="A48" s="56"/>
      <c r="B48" s="57"/>
      <c r="C48" s="56"/>
      <c r="D48" s="57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</row>
    <row r="49" spans="1:15">
      <c r="A49" s="76" t="s">
        <v>18</v>
      </c>
      <c r="B49" s="77"/>
      <c r="C49" s="56"/>
      <c r="D49" s="77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</row>
    <row r="50" spans="1:15">
      <c r="A50" s="56"/>
      <c r="B50" s="57"/>
      <c r="C50" s="56"/>
      <c r="D50" s="57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</row>
    <row r="51" spans="1:15">
      <c r="A51" s="56" t="s">
        <v>8</v>
      </c>
      <c r="B51" s="57"/>
      <c r="C51" s="76" t="s">
        <v>19</v>
      </c>
      <c r="D51" s="57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</row>
    <row r="52" spans="1:15">
      <c r="A52" s="56" t="s">
        <v>9</v>
      </c>
      <c r="B52" s="57"/>
      <c r="C52" s="76" t="s">
        <v>20</v>
      </c>
      <c r="D52" s="57"/>
      <c r="E52" s="56"/>
      <c r="F52" s="56"/>
      <c r="G52" s="56"/>
      <c r="H52" s="56"/>
      <c r="I52" s="78"/>
      <c r="J52" s="56"/>
      <c r="K52" s="56"/>
      <c r="L52" s="56"/>
      <c r="M52" s="56"/>
      <c r="N52" s="56"/>
      <c r="O52" s="56"/>
    </row>
    <row r="53" spans="1:15">
      <c r="A53" s="56" t="s">
        <v>11</v>
      </c>
      <c r="B53" s="57"/>
      <c r="C53" s="76" t="s">
        <v>21</v>
      </c>
      <c r="D53" s="57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</row>
    <row r="54" spans="1:15">
      <c r="A54" s="56" t="s">
        <v>10</v>
      </c>
      <c r="B54" s="57"/>
      <c r="C54" s="76" t="s">
        <v>22</v>
      </c>
      <c r="D54" s="57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</row>
    <row r="55" spans="1:15">
      <c r="A55" s="56" t="s">
        <v>15</v>
      </c>
      <c r="B55" s="57"/>
      <c r="C55" s="76" t="s">
        <v>23</v>
      </c>
      <c r="D55" s="57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</row>
    <row r="56" spans="1:15" s="3" customFormat="1">
      <c r="A56" s="56"/>
      <c r="B56" s="56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</row>
    <row r="57" spans="1:15" s="3" customFormat="1">
      <c r="A57" s="56"/>
      <c r="B57" s="56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</row>
    <row r="58" spans="1:15" s="3" customFormat="1">
      <c r="A58" s="56"/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</row>
    <row r="59" spans="1:15" s="3" customFormat="1">
      <c r="A59" s="56"/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</row>
    <row r="60" spans="1:15" s="3" customFormat="1">
      <c r="A60" s="56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</row>
    <row r="61" spans="1:15" s="3" customFormat="1">
      <c r="A61" s="56"/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</row>
    <row r="62" spans="1:15" s="3" customFormat="1">
      <c r="A62" s="56"/>
      <c r="B62" s="56"/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</row>
    <row r="63" spans="1:15" s="3" customFormat="1">
      <c r="A63" s="56"/>
      <c r="B63" s="56"/>
      <c r="C63" s="56"/>
      <c r="D63" s="56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</row>
    <row r="64" spans="1:15" s="3" customFormat="1">
      <c r="A64" s="56"/>
      <c r="B64" s="56"/>
      <c r="C64" s="56"/>
      <c r="D64" s="56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</row>
    <row r="65" spans="1:15" s="3" customFormat="1">
      <c r="A65" s="56"/>
      <c r="B65" s="56"/>
      <c r="C65" s="56"/>
      <c r="D65" s="56"/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6"/>
    </row>
    <row r="66" spans="1:15" s="3" customFormat="1">
      <c r="A66" s="56"/>
      <c r="B66" s="56"/>
      <c r="C66" s="56"/>
      <c r="D66" s="56"/>
      <c r="E66" s="56"/>
      <c r="F66" s="56"/>
      <c r="G66" s="56"/>
      <c r="H66" s="56"/>
      <c r="I66" s="56"/>
      <c r="J66" s="56"/>
      <c r="K66" s="56"/>
      <c r="L66" s="56"/>
      <c r="M66" s="56"/>
      <c r="N66" s="56"/>
      <c r="O66" s="56"/>
    </row>
    <row r="67" spans="1:15" s="3" customFormat="1">
      <c r="A67" s="56"/>
      <c r="B67" s="56"/>
      <c r="C67" s="56"/>
      <c r="D67" s="56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6"/>
    </row>
    <row r="68" spans="1:15" s="3" customFormat="1">
      <c r="A68" s="56"/>
      <c r="B68" s="56"/>
      <c r="C68" s="56"/>
      <c r="D68" s="56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6"/>
    </row>
    <row r="69" spans="1:15" s="3" customFormat="1">
      <c r="A69" s="56"/>
      <c r="B69" s="56"/>
      <c r="C69" s="56"/>
      <c r="D69" s="56"/>
      <c r="E69" s="56"/>
      <c r="F69" s="56"/>
      <c r="G69" s="56"/>
      <c r="H69" s="56"/>
      <c r="I69" s="56"/>
      <c r="J69" s="56"/>
      <c r="K69" s="56"/>
      <c r="L69" s="56"/>
      <c r="M69" s="56"/>
      <c r="N69" s="56"/>
      <c r="O69" s="56"/>
    </row>
    <row r="70" spans="1:15" s="3" customFormat="1">
      <c r="A70" s="56"/>
      <c r="B70" s="56"/>
      <c r="C70" s="56"/>
      <c r="D70" s="56"/>
      <c r="E70" s="56"/>
      <c r="F70" s="56"/>
      <c r="G70" s="56"/>
      <c r="H70" s="56"/>
      <c r="I70" s="56"/>
      <c r="J70" s="56"/>
      <c r="K70" s="56"/>
      <c r="L70" s="56"/>
      <c r="M70" s="56"/>
      <c r="N70" s="56"/>
      <c r="O70" s="56"/>
    </row>
    <row r="71" spans="1:15" s="3" customFormat="1">
      <c r="A71" s="56"/>
      <c r="B71" s="56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</row>
    <row r="72" spans="1:15" s="3" customFormat="1">
      <c r="A72" s="56"/>
      <c r="B72" s="56"/>
      <c r="C72" s="56"/>
      <c r="D72" s="56"/>
      <c r="E72" s="56"/>
      <c r="F72" s="56"/>
      <c r="G72" s="56"/>
      <c r="H72" s="56"/>
      <c r="I72" s="56"/>
      <c r="J72" s="56"/>
      <c r="K72" s="56"/>
      <c r="L72" s="56"/>
      <c r="M72" s="56"/>
      <c r="N72" s="56"/>
      <c r="O72" s="56"/>
    </row>
    <row r="73" spans="1:15" s="3" customFormat="1">
      <c r="A73" s="56"/>
      <c r="B73" s="56"/>
      <c r="C73" s="56"/>
      <c r="D73" s="56"/>
      <c r="E73" s="56"/>
      <c r="F73" s="56"/>
      <c r="G73" s="56"/>
      <c r="H73" s="56"/>
      <c r="I73" s="56"/>
      <c r="J73" s="56"/>
      <c r="K73" s="56"/>
      <c r="L73" s="56"/>
      <c r="M73" s="56"/>
      <c r="N73" s="56"/>
      <c r="O73" s="56"/>
    </row>
    <row r="74" spans="1:15" s="3" customFormat="1">
      <c r="A74" s="56"/>
      <c r="B74" s="56"/>
      <c r="C74" s="56"/>
      <c r="D74" s="56"/>
      <c r="E74" s="56"/>
      <c r="F74" s="56"/>
      <c r="G74" s="56"/>
      <c r="H74" s="56"/>
      <c r="I74" s="56"/>
      <c r="J74" s="56"/>
      <c r="K74" s="56"/>
      <c r="L74" s="56"/>
      <c r="M74" s="56"/>
      <c r="N74" s="56"/>
      <c r="O74" s="56"/>
    </row>
    <row r="75" spans="1:15" s="3" customFormat="1">
      <c r="A75" s="56"/>
      <c r="B75" s="56"/>
      <c r="C75" s="56"/>
      <c r="D75" s="56"/>
      <c r="E75" s="56"/>
      <c r="F75" s="56"/>
      <c r="G75" s="56"/>
      <c r="H75" s="56"/>
      <c r="I75" s="56"/>
      <c r="J75" s="56"/>
      <c r="K75" s="56"/>
      <c r="L75" s="56"/>
      <c r="M75" s="56"/>
      <c r="N75" s="56"/>
      <c r="O75" s="56"/>
    </row>
    <row r="76" spans="1:15" s="3" customFormat="1">
      <c r="A76" s="56"/>
      <c r="B76" s="56"/>
      <c r="C76" s="56"/>
      <c r="D76" s="56"/>
      <c r="E76" s="56"/>
      <c r="F76" s="56"/>
      <c r="G76" s="56"/>
      <c r="H76" s="56"/>
      <c r="I76" s="56"/>
      <c r="J76" s="56"/>
      <c r="K76" s="56"/>
      <c r="L76" s="56"/>
      <c r="M76" s="56"/>
      <c r="N76" s="56"/>
      <c r="O76" s="56"/>
    </row>
    <row r="77" spans="1:15" s="3" customFormat="1">
      <c r="A77" s="56"/>
      <c r="B77" s="56"/>
      <c r="C77" s="56"/>
      <c r="D77" s="56"/>
      <c r="E77" s="56"/>
      <c r="F77" s="56"/>
      <c r="G77" s="56"/>
      <c r="H77" s="56"/>
      <c r="I77" s="56"/>
      <c r="J77" s="56"/>
      <c r="K77" s="56"/>
      <c r="L77" s="56"/>
      <c r="M77" s="56"/>
      <c r="N77" s="56"/>
      <c r="O77" s="56"/>
    </row>
    <row r="78" spans="1:15" s="3" customFormat="1">
      <c r="A78" s="56"/>
      <c r="B78" s="56"/>
      <c r="C78" s="56"/>
      <c r="D78" s="56"/>
      <c r="E78" s="56"/>
      <c r="F78" s="56"/>
      <c r="G78" s="56"/>
      <c r="H78" s="56"/>
      <c r="I78" s="56"/>
      <c r="J78" s="56"/>
      <c r="K78" s="56"/>
      <c r="L78" s="56"/>
      <c r="M78" s="56"/>
      <c r="N78" s="56"/>
      <c r="O78" s="56"/>
    </row>
    <row r="79" spans="1:15" s="3" customFormat="1">
      <c r="A79" s="56"/>
      <c r="B79" s="56"/>
      <c r="C79" s="56"/>
      <c r="D79" s="56"/>
      <c r="E79" s="56"/>
      <c r="F79" s="56"/>
      <c r="G79" s="56"/>
      <c r="H79" s="56"/>
      <c r="I79" s="56"/>
      <c r="J79" s="56"/>
      <c r="K79" s="56"/>
      <c r="L79" s="56"/>
      <c r="M79" s="56"/>
      <c r="N79" s="56"/>
      <c r="O79" s="56"/>
    </row>
    <row r="80" spans="1:15" s="3" customFormat="1">
      <c r="A80" s="56"/>
      <c r="B80" s="56"/>
      <c r="C80" s="56"/>
      <c r="D80" s="56"/>
      <c r="E80" s="56"/>
      <c r="F80" s="56"/>
      <c r="G80" s="56"/>
      <c r="H80" s="56"/>
      <c r="I80" s="56"/>
      <c r="J80" s="56"/>
      <c r="K80" s="56"/>
      <c r="L80" s="56"/>
      <c r="M80" s="56"/>
      <c r="N80" s="56"/>
      <c r="O80" s="56"/>
    </row>
    <row r="81" spans="1:15" s="3" customFormat="1">
      <c r="A81" s="56"/>
      <c r="B81" s="56"/>
      <c r="C81" s="56"/>
      <c r="D81" s="56"/>
      <c r="E81" s="56"/>
      <c r="F81" s="56"/>
      <c r="G81" s="56"/>
      <c r="H81" s="56"/>
      <c r="I81" s="56"/>
      <c r="J81" s="56"/>
      <c r="K81" s="56"/>
      <c r="L81" s="56"/>
      <c r="M81" s="56"/>
      <c r="N81" s="56"/>
      <c r="O81" s="56"/>
    </row>
    <row r="82" spans="1:15" s="3" customFormat="1">
      <c r="A82" s="56"/>
      <c r="B82" s="56"/>
      <c r="C82" s="56"/>
      <c r="D82" s="56"/>
      <c r="E82" s="56"/>
      <c r="F82" s="56"/>
      <c r="G82" s="56"/>
      <c r="H82" s="56"/>
      <c r="I82" s="56"/>
      <c r="J82" s="56"/>
      <c r="K82" s="56"/>
      <c r="L82" s="56"/>
      <c r="M82" s="56"/>
      <c r="N82" s="56"/>
      <c r="O82" s="56"/>
    </row>
    <row r="83" spans="1:15" s="3" customFormat="1">
      <c r="A83" s="56"/>
      <c r="B83" s="56"/>
      <c r="C83" s="56"/>
      <c r="D83" s="56"/>
      <c r="E83" s="56"/>
      <c r="F83" s="56"/>
      <c r="G83" s="56"/>
      <c r="H83" s="56"/>
      <c r="I83" s="56"/>
      <c r="J83" s="56"/>
      <c r="K83" s="56"/>
      <c r="L83" s="56"/>
      <c r="M83" s="56"/>
      <c r="N83" s="56"/>
      <c r="O83" s="56"/>
    </row>
    <row r="84" spans="1:15" s="3" customFormat="1">
      <c r="A84" s="56"/>
      <c r="B84" s="56"/>
      <c r="C84" s="56"/>
      <c r="D84" s="56"/>
      <c r="E84" s="56"/>
      <c r="F84" s="56"/>
      <c r="G84" s="56"/>
      <c r="H84" s="56"/>
      <c r="I84" s="56"/>
      <c r="J84" s="56"/>
      <c r="K84" s="56"/>
      <c r="L84" s="56"/>
      <c r="M84" s="56"/>
      <c r="N84" s="56"/>
      <c r="O84" s="56"/>
    </row>
    <row r="85" spans="1:15" s="3" customFormat="1">
      <c r="A85" s="56"/>
      <c r="B85" s="56"/>
      <c r="C85" s="56"/>
      <c r="D85" s="56"/>
      <c r="E85" s="56"/>
      <c r="F85" s="56"/>
      <c r="G85" s="56"/>
      <c r="H85" s="56"/>
      <c r="I85" s="56"/>
      <c r="J85" s="56"/>
      <c r="K85" s="56"/>
      <c r="L85" s="56"/>
      <c r="M85" s="56"/>
      <c r="N85" s="56"/>
      <c r="O85" s="56"/>
    </row>
    <row r="86" spans="1:15" s="3" customFormat="1">
      <c r="A86" s="56"/>
      <c r="B86" s="56"/>
      <c r="C86" s="56"/>
      <c r="D86" s="56"/>
      <c r="E86" s="56"/>
      <c r="F86" s="56"/>
      <c r="G86" s="56"/>
      <c r="H86" s="56"/>
      <c r="I86" s="56"/>
      <c r="J86" s="56"/>
      <c r="K86" s="56"/>
      <c r="L86" s="56"/>
      <c r="M86" s="56"/>
      <c r="N86" s="56"/>
      <c r="O86" s="56"/>
    </row>
    <row r="87" spans="1:15" s="3" customFormat="1">
      <c r="A87" s="56"/>
      <c r="B87" s="56"/>
      <c r="C87" s="56"/>
      <c r="D87" s="56"/>
      <c r="E87" s="56"/>
      <c r="F87" s="56"/>
      <c r="G87" s="56"/>
      <c r="H87" s="56"/>
      <c r="I87" s="56"/>
      <c r="J87" s="56"/>
      <c r="K87" s="56"/>
      <c r="L87" s="56"/>
      <c r="M87" s="56"/>
      <c r="N87" s="56"/>
      <c r="O87" s="56"/>
    </row>
    <row r="88" spans="1:15" s="3" customFormat="1">
      <c r="A88" s="56"/>
      <c r="B88" s="56"/>
      <c r="C88" s="56"/>
      <c r="D88" s="56"/>
      <c r="E88" s="56"/>
      <c r="F88" s="56"/>
      <c r="G88" s="56"/>
      <c r="H88" s="56"/>
      <c r="I88" s="56"/>
      <c r="J88" s="56"/>
      <c r="K88" s="56"/>
      <c r="L88" s="56"/>
      <c r="M88" s="56"/>
      <c r="N88" s="56"/>
      <c r="O88" s="56"/>
    </row>
    <row r="89" spans="1:15" s="3" customFormat="1">
      <c r="A89" s="56"/>
      <c r="B89" s="56"/>
      <c r="C89" s="56"/>
      <c r="D89" s="56"/>
      <c r="E89" s="56"/>
      <c r="F89" s="56"/>
      <c r="G89" s="56"/>
      <c r="H89" s="56"/>
      <c r="I89" s="56"/>
      <c r="J89" s="56"/>
      <c r="K89" s="56"/>
      <c r="L89" s="56"/>
      <c r="M89" s="56"/>
      <c r="N89" s="56"/>
      <c r="O89" s="56"/>
    </row>
    <row r="90" spans="1:15" s="3" customFormat="1">
      <c r="A90" s="56"/>
      <c r="B90" s="56"/>
      <c r="C90" s="56"/>
      <c r="D90" s="56"/>
      <c r="E90" s="56"/>
      <c r="F90" s="56"/>
      <c r="G90" s="56"/>
      <c r="H90" s="56"/>
      <c r="I90" s="56"/>
      <c r="J90" s="56"/>
      <c r="K90" s="56"/>
      <c r="L90" s="56"/>
      <c r="M90" s="56"/>
      <c r="N90" s="56"/>
      <c r="O90" s="56"/>
    </row>
    <row r="91" spans="1:15" s="3" customFormat="1">
      <c r="A91" s="56"/>
      <c r="B91" s="56"/>
      <c r="C91" s="56"/>
      <c r="D91" s="56"/>
      <c r="E91" s="56"/>
      <c r="F91" s="56"/>
      <c r="G91" s="56"/>
      <c r="H91" s="56"/>
      <c r="I91" s="56"/>
      <c r="J91" s="56"/>
      <c r="K91" s="56"/>
      <c r="L91" s="56"/>
      <c r="M91" s="56"/>
      <c r="N91" s="56"/>
      <c r="O91" s="56"/>
    </row>
    <row r="92" spans="1:15" s="3" customFormat="1">
      <c r="A92" s="56"/>
      <c r="B92" s="56"/>
      <c r="C92" s="56"/>
      <c r="D92" s="56"/>
      <c r="E92" s="56"/>
      <c r="F92" s="56"/>
      <c r="G92" s="56"/>
      <c r="H92" s="56"/>
      <c r="I92" s="56"/>
      <c r="J92" s="56"/>
      <c r="K92" s="56"/>
      <c r="L92" s="56"/>
      <c r="M92" s="56"/>
      <c r="N92" s="56"/>
      <c r="O92" s="56"/>
    </row>
    <row r="93" spans="1:15" s="3" customFormat="1">
      <c r="A93" s="56"/>
      <c r="B93" s="56"/>
      <c r="C93" s="56"/>
      <c r="D93" s="56"/>
      <c r="E93" s="56"/>
      <c r="F93" s="56"/>
      <c r="G93" s="56"/>
      <c r="H93" s="56"/>
      <c r="I93" s="56"/>
      <c r="J93" s="56"/>
      <c r="K93" s="56"/>
      <c r="L93" s="56"/>
      <c r="M93" s="56"/>
      <c r="N93" s="56"/>
      <c r="O93" s="56"/>
    </row>
    <row r="94" spans="1:15" s="3" customFormat="1">
      <c r="A94" s="56"/>
      <c r="B94" s="56"/>
      <c r="C94" s="56"/>
      <c r="D94" s="56"/>
      <c r="E94" s="56"/>
      <c r="F94" s="56"/>
      <c r="G94" s="56"/>
      <c r="H94" s="56"/>
      <c r="I94" s="56"/>
      <c r="J94" s="56"/>
      <c r="K94" s="56"/>
      <c r="L94" s="56"/>
      <c r="M94" s="56"/>
      <c r="N94" s="56"/>
      <c r="O94" s="56"/>
    </row>
    <row r="95" spans="1:15" s="3" customFormat="1">
      <c r="A95" s="56"/>
      <c r="B95" s="56"/>
      <c r="C95" s="56"/>
      <c r="D95" s="56"/>
      <c r="E95" s="56"/>
      <c r="F95" s="56"/>
      <c r="G95" s="56"/>
      <c r="H95" s="56"/>
      <c r="I95" s="56"/>
      <c r="J95" s="56"/>
      <c r="K95" s="56"/>
      <c r="L95" s="56"/>
      <c r="M95" s="56"/>
      <c r="N95" s="56"/>
      <c r="O95" s="56"/>
    </row>
    <row r="96" spans="1:15" s="3" customFormat="1">
      <c r="A96" s="56"/>
      <c r="B96" s="56"/>
      <c r="C96" s="56"/>
      <c r="D96" s="56"/>
      <c r="E96" s="56"/>
      <c r="F96" s="56"/>
      <c r="G96" s="56"/>
      <c r="H96" s="56"/>
      <c r="I96" s="56"/>
      <c r="J96" s="56"/>
      <c r="K96" s="56"/>
      <c r="L96" s="56"/>
      <c r="M96" s="56"/>
      <c r="N96" s="56"/>
      <c r="O96" s="56"/>
    </row>
    <row r="97" spans="1:15" s="3" customFormat="1">
      <c r="A97" s="56"/>
      <c r="B97" s="56"/>
      <c r="C97" s="56"/>
      <c r="D97" s="56"/>
      <c r="E97" s="56"/>
      <c r="F97" s="56"/>
      <c r="G97" s="56"/>
      <c r="H97" s="56"/>
      <c r="I97" s="56"/>
      <c r="J97" s="56"/>
      <c r="K97" s="56"/>
      <c r="L97" s="56"/>
      <c r="M97" s="56"/>
      <c r="N97" s="56"/>
      <c r="O97" s="56"/>
    </row>
    <row r="98" spans="1:15" s="3" customFormat="1">
      <c r="A98" s="56"/>
      <c r="B98" s="56"/>
      <c r="C98" s="56"/>
      <c r="D98" s="56"/>
      <c r="E98" s="56"/>
      <c r="F98" s="56"/>
      <c r="G98" s="56"/>
      <c r="H98" s="56"/>
      <c r="I98" s="56"/>
      <c r="J98" s="56"/>
      <c r="K98" s="56"/>
      <c r="L98" s="56"/>
      <c r="M98" s="56"/>
      <c r="N98" s="56"/>
      <c r="O98" s="56"/>
    </row>
    <row r="99" spans="1:15" s="3" customFormat="1">
      <c r="A99" s="56"/>
      <c r="B99" s="56"/>
      <c r="C99" s="56"/>
      <c r="D99" s="56"/>
      <c r="E99" s="56"/>
      <c r="F99" s="56"/>
      <c r="G99" s="56"/>
      <c r="H99" s="56"/>
      <c r="I99" s="56"/>
      <c r="J99" s="56"/>
      <c r="K99" s="56"/>
      <c r="L99" s="56"/>
      <c r="M99" s="56"/>
      <c r="N99" s="56"/>
      <c r="O99" s="56"/>
    </row>
    <row r="100" spans="1:15" s="3" customFormat="1">
      <c r="A100" s="56"/>
      <c r="B100" s="56"/>
      <c r="C100" s="56"/>
      <c r="D100" s="56"/>
      <c r="E100" s="56"/>
      <c r="F100" s="56"/>
      <c r="G100" s="56"/>
      <c r="H100" s="56"/>
      <c r="I100" s="56"/>
      <c r="J100" s="56"/>
      <c r="K100" s="56"/>
      <c r="L100" s="56"/>
      <c r="M100" s="56"/>
      <c r="N100" s="56"/>
      <c r="O100" s="56"/>
    </row>
    <row r="101" spans="1:15" s="3" customFormat="1">
      <c r="A101" s="56"/>
      <c r="B101" s="56"/>
      <c r="C101" s="56"/>
      <c r="D101" s="56"/>
      <c r="E101" s="56"/>
      <c r="F101" s="56"/>
      <c r="G101" s="56"/>
      <c r="H101" s="56"/>
      <c r="I101" s="56"/>
      <c r="J101" s="56"/>
      <c r="K101" s="56"/>
      <c r="L101" s="56"/>
      <c r="M101" s="56"/>
      <c r="N101" s="56"/>
      <c r="O101" s="56"/>
    </row>
    <row r="102" spans="1:15" s="3" customFormat="1">
      <c r="A102" s="56"/>
      <c r="B102" s="56"/>
      <c r="C102" s="56"/>
      <c r="D102" s="56"/>
      <c r="E102" s="56"/>
      <c r="F102" s="56"/>
      <c r="G102" s="56"/>
      <c r="H102" s="56"/>
      <c r="I102" s="56"/>
      <c r="J102" s="56"/>
      <c r="K102" s="56"/>
      <c r="L102" s="56"/>
      <c r="M102" s="56"/>
      <c r="N102" s="56"/>
      <c r="O102" s="56"/>
    </row>
    <row r="103" spans="1:15" s="3" customFormat="1">
      <c r="A103" s="56"/>
      <c r="B103" s="56"/>
      <c r="C103" s="56"/>
      <c r="D103" s="56"/>
      <c r="E103" s="56"/>
      <c r="F103" s="56"/>
      <c r="G103" s="56"/>
      <c r="H103" s="56"/>
      <c r="I103" s="56"/>
      <c r="J103" s="56"/>
      <c r="K103" s="56"/>
      <c r="L103" s="56"/>
      <c r="M103" s="56"/>
      <c r="N103" s="56"/>
      <c r="O103" s="56"/>
    </row>
    <row r="104" spans="1:15" s="3" customFormat="1">
      <c r="A104" s="56"/>
      <c r="B104" s="56"/>
      <c r="C104" s="56"/>
      <c r="D104" s="56"/>
      <c r="E104" s="56"/>
      <c r="F104" s="56"/>
      <c r="G104" s="56"/>
      <c r="H104" s="56"/>
      <c r="I104" s="56"/>
      <c r="J104" s="56"/>
      <c r="K104" s="56"/>
      <c r="L104" s="56"/>
      <c r="M104" s="56"/>
      <c r="N104" s="56"/>
      <c r="O104" s="56"/>
    </row>
    <row r="105" spans="1:15" s="3" customFormat="1">
      <c r="A105" s="56"/>
      <c r="B105" s="56"/>
      <c r="C105" s="56"/>
      <c r="D105" s="56"/>
      <c r="E105" s="56"/>
      <c r="F105" s="56"/>
      <c r="G105" s="56"/>
      <c r="H105" s="56"/>
      <c r="I105" s="56"/>
      <c r="J105" s="56"/>
      <c r="K105" s="56"/>
      <c r="L105" s="56"/>
      <c r="M105" s="56"/>
      <c r="N105" s="56"/>
      <c r="O105" s="56"/>
    </row>
    <row r="106" spans="1:15" s="3" customFormat="1">
      <c r="A106" s="56"/>
      <c r="B106" s="56"/>
      <c r="C106" s="56"/>
      <c r="D106" s="56"/>
      <c r="E106" s="56"/>
      <c r="F106" s="56"/>
      <c r="G106" s="56"/>
      <c r="H106" s="56"/>
      <c r="I106" s="56"/>
      <c r="J106" s="56"/>
      <c r="K106" s="56"/>
      <c r="L106" s="56"/>
      <c r="M106" s="56"/>
      <c r="N106" s="56"/>
      <c r="O106" s="56"/>
    </row>
    <row r="107" spans="1:15" s="3" customFormat="1">
      <c r="A107" s="56"/>
      <c r="B107" s="56"/>
      <c r="C107" s="56"/>
      <c r="D107" s="56"/>
      <c r="E107" s="56"/>
      <c r="F107" s="56"/>
      <c r="G107" s="56"/>
      <c r="H107" s="56"/>
      <c r="I107" s="56"/>
      <c r="J107" s="56"/>
      <c r="K107" s="56"/>
      <c r="L107" s="56"/>
      <c r="M107" s="56"/>
      <c r="N107" s="56"/>
      <c r="O107" s="56"/>
    </row>
    <row r="108" spans="1:15" s="3" customFormat="1">
      <c r="A108" s="56"/>
      <c r="B108" s="56"/>
      <c r="C108" s="56"/>
      <c r="D108" s="56"/>
      <c r="E108" s="56"/>
      <c r="F108" s="56"/>
      <c r="G108" s="56"/>
      <c r="H108" s="56"/>
      <c r="I108" s="56"/>
      <c r="J108" s="56"/>
      <c r="K108" s="56"/>
      <c r="L108" s="56"/>
      <c r="M108" s="56"/>
      <c r="N108" s="56"/>
      <c r="O108" s="56"/>
    </row>
    <row r="109" spans="1:15" s="3" customFormat="1">
      <c r="A109" s="56"/>
      <c r="B109" s="56"/>
      <c r="C109" s="56"/>
      <c r="D109" s="56"/>
      <c r="E109" s="56"/>
      <c r="F109" s="56"/>
      <c r="G109" s="56"/>
      <c r="H109" s="56"/>
      <c r="I109" s="56"/>
      <c r="J109" s="56"/>
      <c r="K109" s="56"/>
      <c r="L109" s="56"/>
      <c r="M109" s="56"/>
      <c r="N109" s="56"/>
      <c r="O109" s="56"/>
    </row>
    <row r="110" spans="1:15" s="3" customFormat="1">
      <c r="A110" s="56"/>
      <c r="B110" s="56"/>
      <c r="C110" s="56"/>
      <c r="D110" s="56"/>
      <c r="E110" s="56"/>
      <c r="F110" s="56"/>
      <c r="G110" s="56"/>
      <c r="H110" s="56"/>
      <c r="I110" s="56"/>
      <c r="J110" s="56"/>
      <c r="K110" s="56"/>
      <c r="L110" s="56"/>
      <c r="M110" s="56"/>
      <c r="N110" s="56"/>
      <c r="O110" s="56"/>
    </row>
    <row r="111" spans="1:15" s="3" customFormat="1">
      <c r="A111" s="56"/>
      <c r="B111" s="56"/>
      <c r="C111" s="56"/>
      <c r="D111" s="56"/>
      <c r="E111" s="56"/>
      <c r="F111" s="56"/>
      <c r="G111" s="56"/>
      <c r="H111" s="56"/>
      <c r="I111" s="56"/>
      <c r="J111" s="56"/>
      <c r="K111" s="56"/>
      <c r="L111" s="56"/>
      <c r="M111" s="56"/>
      <c r="N111" s="56"/>
      <c r="O111" s="56"/>
    </row>
    <row r="112" spans="1:15" s="3" customFormat="1">
      <c r="A112" s="56"/>
      <c r="B112" s="56"/>
      <c r="C112" s="56"/>
      <c r="D112" s="56"/>
      <c r="E112" s="56"/>
      <c r="F112" s="56"/>
      <c r="G112" s="56"/>
      <c r="H112" s="56"/>
      <c r="I112" s="56"/>
      <c r="J112" s="56"/>
      <c r="K112" s="56"/>
      <c r="L112" s="56"/>
      <c r="M112" s="56"/>
      <c r="N112" s="56"/>
      <c r="O112" s="56"/>
    </row>
    <row r="113" spans="1:15" s="3" customFormat="1">
      <c r="A113" s="56"/>
      <c r="B113" s="56"/>
      <c r="C113" s="56"/>
      <c r="D113" s="56"/>
      <c r="E113" s="56"/>
      <c r="F113" s="56"/>
      <c r="G113" s="56"/>
      <c r="H113" s="56"/>
      <c r="I113" s="56"/>
      <c r="J113" s="56"/>
      <c r="K113" s="56"/>
      <c r="L113" s="56"/>
      <c r="M113" s="56"/>
      <c r="N113" s="56"/>
      <c r="O113" s="56"/>
    </row>
    <row r="114" spans="1:15" s="3" customFormat="1">
      <c r="A114" s="56"/>
      <c r="B114" s="56"/>
      <c r="C114" s="56"/>
      <c r="D114" s="56"/>
      <c r="E114" s="56"/>
      <c r="F114" s="56"/>
      <c r="G114" s="56"/>
      <c r="H114" s="56"/>
      <c r="I114" s="56"/>
      <c r="J114" s="56"/>
      <c r="K114" s="56"/>
      <c r="L114" s="56"/>
      <c r="M114" s="56"/>
      <c r="N114" s="56"/>
      <c r="O114" s="56"/>
    </row>
    <row r="115" spans="1:15" s="3" customFormat="1">
      <c r="A115" s="56"/>
      <c r="B115" s="56"/>
      <c r="C115" s="56"/>
      <c r="D115" s="56"/>
      <c r="E115" s="56"/>
      <c r="F115" s="56"/>
      <c r="G115" s="56"/>
      <c r="H115" s="56"/>
      <c r="I115" s="56"/>
      <c r="J115" s="56"/>
      <c r="K115" s="56"/>
      <c r="L115" s="56"/>
      <c r="M115" s="56"/>
      <c r="N115" s="56"/>
      <c r="O115" s="56"/>
    </row>
    <row r="116" spans="1:15" s="3" customFormat="1">
      <c r="A116" s="56"/>
      <c r="B116" s="56"/>
      <c r="C116" s="56"/>
      <c r="D116" s="56"/>
      <c r="E116" s="56"/>
      <c r="F116" s="56"/>
      <c r="G116" s="56"/>
      <c r="H116" s="56"/>
      <c r="I116" s="56"/>
      <c r="J116" s="56"/>
      <c r="K116" s="56"/>
      <c r="L116" s="56"/>
      <c r="M116" s="56"/>
      <c r="N116" s="56"/>
      <c r="O116" s="56"/>
    </row>
    <row r="117" spans="1:15" s="3" customFormat="1">
      <c r="A117" s="56"/>
      <c r="B117" s="56"/>
      <c r="C117" s="56"/>
      <c r="D117" s="56"/>
      <c r="E117" s="56"/>
      <c r="F117" s="56"/>
      <c r="G117" s="56"/>
      <c r="H117" s="56"/>
      <c r="I117" s="56"/>
      <c r="J117" s="56"/>
      <c r="K117" s="56"/>
      <c r="L117" s="56"/>
      <c r="M117" s="56"/>
      <c r="N117" s="56"/>
      <c r="O117" s="56"/>
    </row>
    <row r="118" spans="1:15" s="3" customFormat="1">
      <c r="A118" s="56"/>
      <c r="B118" s="56"/>
      <c r="C118" s="56"/>
      <c r="D118" s="56"/>
      <c r="E118" s="56"/>
      <c r="F118" s="56"/>
      <c r="G118" s="56"/>
      <c r="H118" s="56"/>
      <c r="I118" s="56"/>
      <c r="J118" s="56"/>
      <c r="K118" s="56"/>
      <c r="L118" s="56"/>
      <c r="M118" s="56"/>
      <c r="N118" s="56"/>
      <c r="O118" s="56"/>
    </row>
    <row r="119" spans="1:15" s="3" customFormat="1">
      <c r="A119" s="56"/>
      <c r="B119" s="56"/>
      <c r="C119" s="56"/>
      <c r="D119" s="56"/>
      <c r="E119" s="56"/>
      <c r="F119" s="56"/>
      <c r="G119" s="56"/>
      <c r="H119" s="56"/>
      <c r="I119" s="56"/>
      <c r="J119" s="56"/>
      <c r="K119" s="56"/>
      <c r="L119" s="56"/>
      <c r="M119" s="56"/>
      <c r="N119" s="56"/>
      <c r="O119" s="56"/>
    </row>
    <row r="120" spans="1:15" s="3" customFormat="1">
      <c r="A120" s="56"/>
      <c r="B120" s="56"/>
      <c r="C120" s="56"/>
      <c r="D120" s="56"/>
      <c r="E120" s="56"/>
      <c r="F120" s="56"/>
      <c r="G120" s="56"/>
      <c r="H120" s="56"/>
      <c r="I120" s="56"/>
      <c r="J120" s="56"/>
      <c r="K120" s="56"/>
      <c r="L120" s="56"/>
      <c r="M120" s="56"/>
      <c r="N120" s="56"/>
      <c r="O120" s="56"/>
    </row>
    <row r="121" spans="1:15" s="3" customFormat="1">
      <c r="A121" s="56"/>
      <c r="B121" s="56"/>
      <c r="C121" s="56"/>
      <c r="D121" s="56"/>
      <c r="E121" s="56"/>
      <c r="F121" s="56"/>
      <c r="G121" s="56"/>
      <c r="H121" s="56"/>
      <c r="I121" s="56"/>
      <c r="J121" s="56"/>
      <c r="K121" s="56"/>
      <c r="L121" s="56"/>
      <c r="M121" s="56"/>
      <c r="N121" s="56"/>
      <c r="O121" s="56"/>
    </row>
    <row r="122" spans="1:15" s="3" customFormat="1">
      <c r="A122" s="56"/>
      <c r="B122" s="56"/>
      <c r="C122" s="56"/>
      <c r="D122" s="56"/>
      <c r="E122" s="56"/>
      <c r="F122" s="56"/>
      <c r="G122" s="56"/>
      <c r="H122" s="56"/>
      <c r="I122" s="56"/>
      <c r="J122" s="56"/>
      <c r="K122" s="56"/>
      <c r="L122" s="56"/>
      <c r="M122" s="56"/>
      <c r="N122" s="56"/>
      <c r="O122" s="56"/>
    </row>
    <row r="123" spans="1:15" s="3" customFormat="1">
      <c r="A123" s="56"/>
      <c r="B123" s="56"/>
      <c r="C123" s="56"/>
      <c r="D123" s="56"/>
      <c r="E123" s="56"/>
      <c r="F123" s="56"/>
      <c r="G123" s="56"/>
      <c r="H123" s="56"/>
      <c r="I123" s="56"/>
      <c r="J123" s="56"/>
      <c r="K123" s="56"/>
      <c r="L123" s="56"/>
      <c r="M123" s="56"/>
      <c r="N123" s="56"/>
      <c r="O123" s="56"/>
    </row>
    <row r="124" spans="1:15" s="3" customFormat="1">
      <c r="A124" s="56"/>
      <c r="B124" s="56"/>
      <c r="C124" s="56"/>
      <c r="D124" s="56"/>
      <c r="E124" s="56"/>
      <c r="F124" s="56"/>
      <c r="G124" s="56"/>
      <c r="H124" s="56"/>
      <c r="I124" s="56"/>
      <c r="J124" s="56"/>
      <c r="K124" s="56"/>
      <c r="L124" s="56"/>
      <c r="M124" s="56"/>
      <c r="N124" s="56"/>
      <c r="O124" s="56"/>
    </row>
    <row r="125" spans="1:15" s="3" customFormat="1">
      <c r="A125" s="56"/>
      <c r="B125" s="56"/>
      <c r="C125" s="56"/>
      <c r="D125" s="56"/>
      <c r="E125" s="56"/>
      <c r="F125" s="56"/>
      <c r="G125" s="56"/>
      <c r="H125" s="56"/>
      <c r="I125" s="56"/>
      <c r="J125" s="56"/>
      <c r="K125" s="56"/>
      <c r="L125" s="56"/>
      <c r="M125" s="56"/>
      <c r="N125" s="56"/>
      <c r="O125" s="56"/>
    </row>
    <row r="126" spans="1:15" s="3" customFormat="1">
      <c r="A126" s="56"/>
      <c r="B126" s="56"/>
      <c r="C126" s="56"/>
      <c r="D126" s="56"/>
      <c r="E126" s="56"/>
      <c r="F126" s="56"/>
      <c r="G126" s="56"/>
      <c r="H126" s="56"/>
      <c r="I126" s="56"/>
      <c r="J126" s="56"/>
      <c r="K126" s="56"/>
      <c r="L126" s="56"/>
      <c r="M126" s="56"/>
      <c r="N126" s="56"/>
      <c r="O126" s="56"/>
    </row>
    <row r="127" spans="1:15" s="3" customFormat="1">
      <c r="A127" s="56"/>
      <c r="B127" s="56"/>
      <c r="C127" s="56"/>
      <c r="D127" s="56"/>
      <c r="E127" s="56"/>
      <c r="F127" s="56"/>
      <c r="G127" s="56"/>
      <c r="H127" s="56"/>
      <c r="I127" s="56"/>
      <c r="J127" s="56"/>
      <c r="K127" s="56"/>
      <c r="L127" s="56"/>
      <c r="M127" s="56"/>
      <c r="N127" s="56"/>
      <c r="O127" s="56"/>
    </row>
    <row r="128" spans="1:15" s="3" customFormat="1">
      <c r="A128" s="56"/>
      <c r="B128" s="56"/>
      <c r="C128" s="56"/>
      <c r="D128" s="56"/>
      <c r="E128" s="56"/>
      <c r="F128" s="56"/>
      <c r="G128" s="56"/>
      <c r="H128" s="56"/>
      <c r="I128" s="56"/>
      <c r="J128" s="56"/>
      <c r="K128" s="56"/>
      <c r="L128" s="56"/>
      <c r="M128" s="56"/>
      <c r="N128" s="56"/>
      <c r="O128" s="56"/>
    </row>
    <row r="129" spans="1:15" s="3" customFormat="1">
      <c r="A129" s="56"/>
      <c r="B129" s="56"/>
      <c r="C129" s="56"/>
      <c r="D129" s="56"/>
      <c r="E129" s="56"/>
      <c r="F129" s="56"/>
      <c r="G129" s="56"/>
      <c r="H129" s="56"/>
      <c r="I129" s="56"/>
      <c r="J129" s="56"/>
      <c r="K129" s="56"/>
      <c r="L129" s="56"/>
      <c r="M129" s="56"/>
      <c r="N129" s="56"/>
      <c r="O129" s="56"/>
    </row>
    <row r="130" spans="1:15" s="3" customFormat="1">
      <c r="A130" s="56"/>
      <c r="B130" s="56"/>
      <c r="C130" s="56"/>
      <c r="D130" s="56"/>
      <c r="E130" s="56"/>
      <c r="F130" s="56"/>
      <c r="G130" s="56"/>
      <c r="H130" s="56"/>
      <c r="I130" s="56"/>
      <c r="J130" s="56"/>
      <c r="K130" s="56"/>
      <c r="L130" s="56"/>
      <c r="M130" s="56"/>
      <c r="N130" s="56"/>
      <c r="O130" s="56"/>
    </row>
    <row r="131" spans="1:15" s="3" customFormat="1">
      <c r="A131" s="56"/>
      <c r="B131" s="56"/>
      <c r="C131" s="56"/>
      <c r="D131" s="56"/>
      <c r="E131" s="56"/>
      <c r="F131" s="56"/>
      <c r="G131" s="56"/>
      <c r="H131" s="56"/>
      <c r="I131" s="56"/>
      <c r="J131" s="56"/>
      <c r="K131" s="56"/>
      <c r="L131" s="56"/>
      <c r="M131" s="56"/>
      <c r="N131" s="56"/>
      <c r="O131" s="56"/>
    </row>
    <row r="132" spans="1:15" s="3" customFormat="1">
      <c r="A132" s="56"/>
      <c r="B132" s="56"/>
      <c r="C132" s="56"/>
      <c r="D132" s="56"/>
      <c r="E132" s="56"/>
      <c r="F132" s="56"/>
      <c r="G132" s="56"/>
      <c r="H132" s="56"/>
      <c r="I132" s="56"/>
      <c r="J132" s="56"/>
      <c r="K132" s="56"/>
      <c r="L132" s="56"/>
      <c r="M132" s="56"/>
      <c r="N132" s="56"/>
      <c r="O132" s="56"/>
    </row>
    <row r="133" spans="1:15" s="3" customFormat="1">
      <c r="A133" s="56"/>
      <c r="B133" s="56"/>
      <c r="C133" s="56"/>
      <c r="D133" s="56"/>
      <c r="E133" s="56"/>
      <c r="F133" s="56"/>
      <c r="G133" s="56"/>
      <c r="H133" s="56"/>
      <c r="I133" s="56"/>
      <c r="J133" s="56"/>
      <c r="K133" s="56"/>
      <c r="L133" s="56"/>
      <c r="M133" s="56"/>
      <c r="N133" s="56"/>
      <c r="O133" s="56"/>
    </row>
    <row r="134" spans="1:15" s="3" customFormat="1">
      <c r="A134" s="56"/>
      <c r="B134" s="56"/>
      <c r="C134" s="56"/>
      <c r="D134" s="56"/>
      <c r="E134" s="56"/>
      <c r="F134" s="56"/>
      <c r="G134" s="56"/>
      <c r="H134" s="56"/>
      <c r="I134" s="56"/>
      <c r="J134" s="56"/>
      <c r="K134" s="56"/>
      <c r="L134" s="56"/>
      <c r="M134" s="56"/>
      <c r="N134" s="56"/>
      <c r="O134" s="56"/>
    </row>
    <row r="135" spans="1:15" s="3" customFormat="1">
      <c r="A135" s="56"/>
      <c r="B135" s="56"/>
      <c r="C135" s="56"/>
      <c r="D135" s="56"/>
      <c r="E135" s="56"/>
      <c r="F135" s="56"/>
      <c r="G135" s="56"/>
      <c r="H135" s="56"/>
      <c r="I135" s="56"/>
      <c r="J135" s="56"/>
      <c r="K135" s="56"/>
      <c r="L135" s="56"/>
      <c r="M135" s="56"/>
      <c r="N135" s="56"/>
      <c r="O135" s="56"/>
    </row>
    <row r="136" spans="1:15" s="3" customFormat="1">
      <c r="A136" s="56"/>
      <c r="B136" s="56"/>
      <c r="C136" s="56"/>
      <c r="D136" s="56"/>
      <c r="E136" s="56"/>
      <c r="F136" s="56"/>
      <c r="G136" s="56"/>
      <c r="H136" s="56"/>
      <c r="I136" s="56"/>
      <c r="J136" s="56"/>
      <c r="K136" s="56"/>
      <c r="L136" s="56"/>
      <c r="M136" s="56"/>
      <c r="N136" s="56"/>
      <c r="O136" s="56"/>
    </row>
    <row r="137" spans="1:15" s="3" customFormat="1">
      <c r="A137" s="56"/>
      <c r="B137" s="56"/>
      <c r="C137" s="56"/>
      <c r="D137" s="56"/>
      <c r="E137" s="56"/>
      <c r="F137" s="56"/>
      <c r="G137" s="56"/>
      <c r="H137" s="56"/>
      <c r="I137" s="56"/>
      <c r="J137" s="56"/>
      <c r="K137" s="56"/>
      <c r="L137" s="56"/>
      <c r="M137" s="56"/>
      <c r="N137" s="56"/>
      <c r="O137" s="56"/>
    </row>
    <row r="138" spans="1:15" s="3" customFormat="1">
      <c r="A138" s="56"/>
      <c r="B138" s="56"/>
      <c r="C138" s="56"/>
      <c r="D138" s="56"/>
      <c r="E138" s="56"/>
      <c r="F138" s="56"/>
      <c r="G138" s="56"/>
      <c r="H138" s="56"/>
      <c r="I138" s="56"/>
      <c r="J138" s="56"/>
      <c r="K138" s="56"/>
      <c r="L138" s="56"/>
      <c r="M138" s="56"/>
      <c r="N138" s="56"/>
      <c r="O138" s="56"/>
    </row>
    <row r="139" spans="1:15" s="3" customFormat="1">
      <c r="A139" s="56"/>
      <c r="B139" s="56"/>
      <c r="C139" s="56"/>
      <c r="D139" s="56"/>
      <c r="E139" s="56"/>
      <c r="F139" s="56"/>
      <c r="G139" s="56"/>
      <c r="H139" s="56"/>
      <c r="I139" s="56"/>
      <c r="J139" s="56"/>
      <c r="K139" s="56"/>
      <c r="L139" s="56"/>
      <c r="M139" s="56"/>
      <c r="N139" s="56"/>
      <c r="O139" s="56"/>
    </row>
    <row r="140" spans="1:15" s="3" customFormat="1">
      <c r="A140" s="56"/>
      <c r="B140" s="56"/>
      <c r="C140" s="56"/>
      <c r="D140" s="56"/>
      <c r="E140" s="56"/>
      <c r="F140" s="56"/>
      <c r="G140" s="56"/>
      <c r="H140" s="56"/>
      <c r="I140" s="56"/>
      <c r="J140" s="56"/>
      <c r="K140" s="56"/>
      <c r="L140" s="56"/>
      <c r="M140" s="56"/>
      <c r="N140" s="56"/>
      <c r="O140" s="56"/>
    </row>
    <row r="141" spans="1:15" s="3" customFormat="1">
      <c r="A141" s="56"/>
      <c r="B141" s="56"/>
      <c r="C141" s="56"/>
      <c r="D141" s="56"/>
      <c r="E141" s="56"/>
      <c r="F141" s="56"/>
      <c r="G141" s="56"/>
      <c r="H141" s="56"/>
      <c r="I141" s="56"/>
      <c r="J141" s="56"/>
      <c r="K141" s="56"/>
      <c r="L141" s="56"/>
      <c r="M141" s="56"/>
      <c r="N141" s="56"/>
      <c r="O141" s="56"/>
    </row>
    <row r="142" spans="1:15" s="3" customFormat="1">
      <c r="A142" s="56"/>
      <c r="B142" s="56"/>
      <c r="C142" s="56"/>
      <c r="D142" s="56"/>
      <c r="E142" s="56"/>
      <c r="F142" s="56"/>
      <c r="G142" s="56"/>
      <c r="H142" s="56"/>
      <c r="I142" s="56"/>
      <c r="J142" s="56"/>
      <c r="K142" s="56"/>
      <c r="L142" s="56"/>
      <c r="M142" s="56"/>
      <c r="N142" s="56"/>
      <c r="O142" s="56"/>
    </row>
    <row r="143" spans="1:15" s="3" customFormat="1">
      <c r="A143" s="56"/>
      <c r="B143" s="56"/>
      <c r="C143" s="56"/>
      <c r="D143" s="56"/>
      <c r="E143" s="56"/>
      <c r="F143" s="56"/>
      <c r="G143" s="56"/>
      <c r="H143" s="56"/>
      <c r="I143" s="56"/>
      <c r="J143" s="56"/>
      <c r="K143" s="56"/>
      <c r="L143" s="56"/>
      <c r="M143" s="56"/>
      <c r="N143" s="56"/>
      <c r="O143" s="56"/>
    </row>
    <row r="144" spans="1:15" s="3" customFormat="1">
      <c r="A144" s="56"/>
      <c r="B144" s="56"/>
      <c r="C144" s="56"/>
      <c r="D144" s="56"/>
      <c r="E144" s="56"/>
      <c r="F144" s="56"/>
      <c r="G144" s="56"/>
      <c r="H144" s="56"/>
      <c r="I144" s="56"/>
      <c r="J144" s="56"/>
      <c r="K144" s="56"/>
      <c r="L144" s="56"/>
      <c r="M144" s="56"/>
      <c r="N144" s="56"/>
      <c r="O144" s="56"/>
    </row>
    <row r="145" spans="1:15" s="3" customFormat="1">
      <c r="A145" s="56"/>
      <c r="B145" s="56"/>
      <c r="C145" s="56"/>
      <c r="D145" s="56"/>
      <c r="E145" s="56"/>
      <c r="F145" s="56"/>
      <c r="G145" s="56"/>
      <c r="H145" s="56"/>
      <c r="I145" s="56"/>
      <c r="J145" s="56"/>
      <c r="K145" s="56"/>
      <c r="L145" s="56"/>
      <c r="M145" s="56"/>
      <c r="N145" s="56"/>
      <c r="O145" s="56"/>
    </row>
    <row r="146" spans="1:15" s="3" customFormat="1">
      <c r="A146" s="56"/>
      <c r="B146" s="56"/>
      <c r="C146" s="56"/>
      <c r="D146" s="56"/>
      <c r="E146" s="56"/>
      <c r="F146" s="56"/>
      <c r="G146" s="56"/>
      <c r="H146" s="56"/>
      <c r="I146" s="56"/>
      <c r="J146" s="56"/>
      <c r="K146" s="56"/>
      <c r="L146" s="56"/>
      <c r="M146" s="56"/>
      <c r="N146" s="56"/>
      <c r="O146" s="56"/>
    </row>
    <row r="147" spans="1:15" s="3" customFormat="1">
      <c r="A147" s="56"/>
      <c r="B147" s="56"/>
      <c r="C147" s="56"/>
      <c r="D147" s="56"/>
      <c r="E147" s="56"/>
      <c r="F147" s="56"/>
      <c r="G147" s="56"/>
      <c r="H147" s="56"/>
      <c r="I147" s="56"/>
      <c r="J147" s="56"/>
      <c r="K147" s="56"/>
      <c r="L147" s="56"/>
      <c r="M147" s="56"/>
      <c r="N147" s="56"/>
      <c r="O147" s="56"/>
    </row>
    <row r="148" spans="1:15" s="3" customFormat="1">
      <c r="A148" s="56"/>
      <c r="B148" s="56"/>
      <c r="C148" s="56"/>
      <c r="D148" s="56"/>
      <c r="E148" s="56"/>
      <c r="F148" s="56"/>
      <c r="G148" s="56"/>
      <c r="H148" s="56"/>
      <c r="I148" s="56"/>
      <c r="J148" s="56"/>
      <c r="K148" s="56"/>
      <c r="L148" s="56"/>
      <c r="M148" s="56"/>
      <c r="N148" s="56"/>
      <c r="O148" s="56"/>
    </row>
    <row r="149" spans="1:15" s="3" customFormat="1">
      <c r="A149" s="56"/>
      <c r="B149" s="56"/>
      <c r="C149" s="56"/>
      <c r="D149" s="56"/>
      <c r="E149" s="56"/>
      <c r="F149" s="56"/>
      <c r="G149" s="56"/>
      <c r="H149" s="56"/>
      <c r="I149" s="56"/>
      <c r="J149" s="56"/>
      <c r="K149" s="56"/>
      <c r="L149" s="56"/>
      <c r="M149" s="56"/>
      <c r="N149" s="56"/>
      <c r="O149" s="56"/>
    </row>
    <row r="150" spans="1:15" s="3" customFormat="1">
      <c r="A150" s="56"/>
      <c r="B150" s="56"/>
      <c r="C150" s="56"/>
      <c r="D150" s="56"/>
      <c r="E150" s="56"/>
      <c r="F150" s="56"/>
      <c r="G150" s="56"/>
      <c r="H150" s="56"/>
      <c r="I150" s="56"/>
      <c r="J150" s="56"/>
      <c r="K150" s="56"/>
      <c r="L150" s="56"/>
      <c r="M150" s="56"/>
      <c r="N150" s="56"/>
      <c r="O150" s="56"/>
    </row>
    <row r="151" spans="1:15" s="3" customFormat="1">
      <c r="A151" s="56"/>
      <c r="B151" s="56"/>
      <c r="C151" s="56"/>
      <c r="D151" s="56"/>
      <c r="E151" s="56"/>
      <c r="F151" s="56"/>
      <c r="G151" s="56"/>
      <c r="H151" s="56"/>
      <c r="I151" s="56"/>
      <c r="J151" s="56"/>
      <c r="K151" s="56"/>
      <c r="L151" s="56"/>
      <c r="M151" s="56"/>
      <c r="N151" s="56"/>
      <c r="O151" s="56"/>
    </row>
    <row r="152" spans="1:15" s="3" customFormat="1">
      <c r="A152" s="56"/>
      <c r="B152" s="56"/>
      <c r="C152" s="56"/>
      <c r="D152" s="56"/>
      <c r="E152" s="56"/>
      <c r="F152" s="56"/>
      <c r="G152" s="56"/>
      <c r="H152" s="56"/>
      <c r="I152" s="56"/>
      <c r="J152" s="56"/>
      <c r="K152" s="56"/>
      <c r="L152" s="56"/>
      <c r="M152" s="56"/>
      <c r="N152" s="56"/>
      <c r="O152" s="56"/>
    </row>
    <row r="153" spans="1:15" s="3" customFormat="1">
      <c r="A153" s="56"/>
      <c r="B153" s="56"/>
      <c r="C153" s="56"/>
      <c r="D153" s="56"/>
      <c r="E153" s="56"/>
      <c r="F153" s="56"/>
      <c r="G153" s="56"/>
      <c r="H153" s="56"/>
      <c r="I153" s="56"/>
      <c r="J153" s="56"/>
      <c r="K153" s="56"/>
      <c r="L153" s="56"/>
      <c r="M153" s="56"/>
      <c r="N153" s="56"/>
      <c r="O153" s="56"/>
    </row>
    <row r="154" spans="1:15" s="3" customFormat="1">
      <c r="A154" s="56"/>
      <c r="B154" s="56"/>
      <c r="C154" s="56"/>
      <c r="D154" s="56"/>
      <c r="E154" s="56"/>
      <c r="F154" s="56"/>
      <c r="G154" s="56"/>
      <c r="H154" s="56"/>
      <c r="I154" s="56"/>
      <c r="J154" s="56"/>
      <c r="K154" s="56"/>
      <c r="L154" s="56"/>
      <c r="M154" s="56"/>
      <c r="N154" s="56"/>
      <c r="O154" s="56"/>
    </row>
    <row r="155" spans="1:15" s="3" customFormat="1">
      <c r="A155" s="56"/>
      <c r="B155" s="56"/>
      <c r="C155" s="56"/>
      <c r="D155" s="56"/>
      <c r="E155" s="56"/>
      <c r="F155" s="56"/>
      <c r="G155" s="56"/>
      <c r="H155" s="56"/>
      <c r="I155" s="56"/>
      <c r="J155" s="56"/>
      <c r="K155" s="56"/>
      <c r="L155" s="56"/>
      <c r="M155" s="56"/>
      <c r="N155" s="56"/>
      <c r="O155" s="56"/>
    </row>
    <row r="156" spans="1:15" s="3" customFormat="1">
      <c r="A156" s="56"/>
      <c r="B156" s="56"/>
      <c r="C156" s="56"/>
      <c r="D156" s="56"/>
      <c r="E156" s="56"/>
      <c r="F156" s="56"/>
      <c r="G156" s="56"/>
      <c r="H156" s="56"/>
      <c r="I156" s="56"/>
      <c r="J156" s="56"/>
      <c r="K156" s="56"/>
      <c r="L156" s="56"/>
      <c r="M156" s="56"/>
      <c r="N156" s="56"/>
      <c r="O156" s="56"/>
    </row>
    <row r="157" spans="1:15" s="3" customFormat="1">
      <c r="A157" s="56"/>
      <c r="B157" s="56"/>
      <c r="C157" s="56"/>
      <c r="D157" s="56"/>
      <c r="E157" s="56"/>
      <c r="F157" s="56"/>
      <c r="G157" s="56"/>
      <c r="H157" s="56"/>
      <c r="I157" s="56"/>
      <c r="J157" s="56"/>
      <c r="K157" s="56"/>
      <c r="L157" s="56"/>
      <c r="M157" s="56"/>
      <c r="N157" s="56"/>
      <c r="O157" s="56"/>
    </row>
    <row r="158" spans="1:15" s="3" customFormat="1">
      <c r="A158" s="56"/>
      <c r="B158" s="56"/>
      <c r="C158" s="56"/>
      <c r="D158" s="56"/>
      <c r="E158" s="56"/>
      <c r="F158" s="56"/>
      <c r="G158" s="56"/>
      <c r="H158" s="56"/>
      <c r="I158" s="56"/>
      <c r="J158" s="56"/>
      <c r="K158" s="56"/>
      <c r="L158" s="56"/>
      <c r="M158" s="56"/>
      <c r="N158" s="56"/>
      <c r="O158" s="56"/>
    </row>
    <row r="159" spans="1:15" s="3" customFormat="1">
      <c r="A159" s="56"/>
      <c r="B159" s="56"/>
      <c r="C159" s="56"/>
      <c r="D159" s="56"/>
      <c r="E159" s="56"/>
      <c r="F159" s="56"/>
      <c r="G159" s="56"/>
      <c r="H159" s="56"/>
      <c r="I159" s="56"/>
      <c r="J159" s="56"/>
      <c r="K159" s="56"/>
      <c r="L159" s="56"/>
      <c r="M159" s="56"/>
      <c r="N159" s="56"/>
      <c r="O159" s="56"/>
    </row>
    <row r="160" spans="1:15" s="3" customFormat="1">
      <c r="A160" s="56"/>
      <c r="B160" s="56"/>
      <c r="C160" s="56"/>
      <c r="D160" s="56"/>
      <c r="E160" s="56"/>
      <c r="F160" s="56"/>
      <c r="G160" s="56"/>
      <c r="H160" s="56"/>
      <c r="I160" s="56"/>
      <c r="J160" s="56"/>
      <c r="K160" s="56"/>
      <c r="L160" s="56"/>
      <c r="M160" s="56"/>
      <c r="N160" s="56"/>
      <c r="O160" s="56"/>
    </row>
    <row r="161" spans="1:15" s="3" customFormat="1">
      <c r="A161" s="56"/>
      <c r="B161" s="56"/>
      <c r="C161" s="56"/>
      <c r="D161" s="56"/>
      <c r="E161" s="56"/>
      <c r="F161" s="56"/>
      <c r="G161" s="56"/>
      <c r="H161" s="56"/>
      <c r="I161" s="56"/>
      <c r="J161" s="56"/>
      <c r="K161" s="56"/>
      <c r="L161" s="56"/>
      <c r="M161" s="56"/>
      <c r="N161" s="56"/>
      <c r="O161" s="56"/>
    </row>
    <row r="162" spans="1:15" s="3" customFormat="1">
      <c r="A162" s="56"/>
      <c r="B162" s="56"/>
      <c r="C162" s="56"/>
      <c r="D162" s="56"/>
      <c r="E162" s="56"/>
      <c r="F162" s="56"/>
      <c r="G162" s="56"/>
      <c r="H162" s="56"/>
      <c r="I162" s="56"/>
      <c r="J162" s="56"/>
      <c r="K162" s="56"/>
      <c r="L162" s="56"/>
      <c r="M162" s="56"/>
      <c r="N162" s="56"/>
      <c r="O162" s="56"/>
    </row>
    <row r="163" spans="1:15" s="3" customFormat="1">
      <c r="A163" s="56"/>
      <c r="B163" s="56"/>
      <c r="C163" s="56"/>
      <c r="D163" s="56"/>
      <c r="E163" s="56"/>
      <c r="F163" s="56"/>
      <c r="G163" s="56"/>
      <c r="H163" s="56"/>
      <c r="I163" s="56"/>
      <c r="J163" s="56"/>
      <c r="K163" s="56"/>
      <c r="L163" s="56"/>
      <c r="M163" s="56"/>
      <c r="N163" s="56"/>
      <c r="O163" s="56"/>
    </row>
    <row r="164" spans="1:15" s="3" customFormat="1">
      <c r="A164" s="56"/>
      <c r="B164" s="56"/>
      <c r="C164" s="56"/>
      <c r="D164" s="56"/>
      <c r="E164" s="56"/>
      <c r="F164" s="56"/>
      <c r="G164" s="56"/>
      <c r="H164" s="56"/>
      <c r="I164" s="56"/>
      <c r="J164" s="56"/>
      <c r="K164" s="56"/>
      <c r="L164" s="56"/>
      <c r="M164" s="56"/>
      <c r="N164" s="56"/>
      <c r="O164" s="56"/>
    </row>
    <row r="165" spans="1:15" s="3" customFormat="1">
      <c r="A165" s="56"/>
      <c r="B165" s="56"/>
      <c r="C165" s="56"/>
      <c r="D165" s="56"/>
      <c r="E165" s="56"/>
      <c r="F165" s="56"/>
      <c r="G165" s="56"/>
      <c r="H165" s="56"/>
      <c r="I165" s="56"/>
      <c r="J165" s="56"/>
      <c r="K165" s="56"/>
      <c r="L165" s="56"/>
      <c r="M165" s="56"/>
      <c r="N165" s="56"/>
      <c r="O165" s="56"/>
    </row>
    <row r="166" spans="1:15" s="3" customFormat="1">
      <c r="A166" s="56"/>
      <c r="B166" s="56"/>
      <c r="C166" s="56"/>
      <c r="D166" s="56"/>
      <c r="E166" s="56"/>
      <c r="F166" s="56"/>
      <c r="G166" s="56"/>
      <c r="H166" s="56"/>
      <c r="I166" s="56"/>
      <c r="J166" s="56"/>
      <c r="K166" s="56"/>
      <c r="L166" s="56"/>
      <c r="M166" s="56"/>
      <c r="N166" s="56"/>
      <c r="O166" s="56"/>
    </row>
    <row r="167" spans="1:15" s="3" customFormat="1">
      <c r="A167" s="56"/>
      <c r="B167" s="56"/>
      <c r="C167" s="56"/>
      <c r="D167" s="56"/>
      <c r="E167" s="56"/>
      <c r="F167" s="56"/>
      <c r="G167" s="56"/>
      <c r="H167" s="56"/>
      <c r="I167" s="56"/>
      <c r="J167" s="56"/>
      <c r="K167" s="56"/>
      <c r="L167" s="56"/>
      <c r="M167" s="56"/>
      <c r="N167" s="56"/>
      <c r="O167" s="56"/>
    </row>
    <row r="168" spans="1:15" s="3" customFormat="1">
      <c r="A168" s="56"/>
      <c r="B168" s="56"/>
      <c r="C168" s="56"/>
      <c r="D168" s="56"/>
      <c r="E168" s="56"/>
      <c r="F168" s="56"/>
      <c r="G168" s="56"/>
      <c r="H168" s="56"/>
      <c r="I168" s="56"/>
      <c r="J168" s="56"/>
      <c r="K168" s="56"/>
      <c r="L168" s="56"/>
      <c r="M168" s="56"/>
      <c r="N168" s="56"/>
      <c r="O168" s="56"/>
    </row>
    <row r="169" spans="1:15" s="3" customFormat="1">
      <c r="A169" s="56"/>
      <c r="B169" s="56"/>
      <c r="C169" s="56"/>
      <c r="D169" s="56"/>
      <c r="E169" s="56"/>
      <c r="F169" s="56"/>
      <c r="G169" s="56"/>
      <c r="H169" s="56"/>
      <c r="I169" s="56"/>
      <c r="J169" s="56"/>
      <c r="K169" s="56"/>
      <c r="L169" s="56"/>
      <c r="M169" s="56"/>
      <c r="N169" s="56"/>
      <c r="O169" s="56"/>
    </row>
    <row r="170" spans="1:15" s="3" customFormat="1">
      <c r="A170" s="56"/>
      <c r="B170" s="56"/>
      <c r="C170" s="56"/>
      <c r="D170" s="56"/>
      <c r="E170" s="56"/>
      <c r="F170" s="56"/>
      <c r="G170" s="56"/>
      <c r="H170" s="56"/>
      <c r="I170" s="56"/>
      <c r="J170" s="56"/>
      <c r="K170" s="56"/>
      <c r="L170" s="56"/>
      <c r="M170" s="56"/>
      <c r="N170" s="56"/>
      <c r="O170" s="56"/>
    </row>
    <row r="171" spans="1:15" s="3" customFormat="1">
      <c r="A171" s="56"/>
      <c r="B171" s="56"/>
      <c r="C171" s="56"/>
      <c r="D171" s="56"/>
      <c r="E171" s="56"/>
      <c r="F171" s="56"/>
      <c r="G171" s="56"/>
      <c r="H171" s="56"/>
      <c r="I171" s="56"/>
      <c r="J171" s="56"/>
      <c r="K171" s="56"/>
      <c r="L171" s="56"/>
      <c r="M171" s="56"/>
      <c r="N171" s="56"/>
      <c r="O171" s="56"/>
    </row>
    <row r="172" spans="1:15" s="3" customFormat="1">
      <c r="A172" s="56"/>
      <c r="B172" s="56"/>
      <c r="C172" s="56"/>
      <c r="D172" s="56"/>
      <c r="E172" s="56"/>
      <c r="F172" s="56"/>
      <c r="G172" s="56"/>
      <c r="H172" s="56"/>
      <c r="I172" s="56"/>
      <c r="J172" s="56"/>
      <c r="K172" s="56"/>
      <c r="L172" s="56"/>
      <c r="M172" s="56"/>
      <c r="N172" s="56"/>
      <c r="O172" s="56"/>
    </row>
    <row r="173" spans="1:15" s="3" customFormat="1">
      <c r="A173" s="56"/>
      <c r="B173" s="56"/>
      <c r="C173" s="56"/>
      <c r="D173" s="56"/>
      <c r="E173" s="56"/>
      <c r="F173" s="56"/>
      <c r="G173" s="56"/>
      <c r="H173" s="56"/>
      <c r="I173" s="56"/>
      <c r="J173" s="56"/>
      <c r="K173" s="56"/>
      <c r="L173" s="56"/>
      <c r="M173" s="56"/>
      <c r="N173" s="56"/>
      <c r="O173" s="56"/>
    </row>
    <row r="174" spans="1:15" s="3" customFormat="1">
      <c r="A174" s="56"/>
      <c r="B174" s="56"/>
      <c r="C174" s="56"/>
      <c r="D174" s="56"/>
      <c r="E174" s="56"/>
      <c r="F174" s="56"/>
      <c r="G174" s="56"/>
      <c r="H174" s="56"/>
      <c r="I174" s="56"/>
      <c r="J174" s="56"/>
      <c r="K174" s="56"/>
      <c r="L174" s="56"/>
      <c r="M174" s="56"/>
      <c r="N174" s="56"/>
      <c r="O174" s="56"/>
    </row>
    <row r="175" spans="1:15" s="3" customFormat="1">
      <c r="A175" s="56"/>
      <c r="B175" s="56"/>
      <c r="C175" s="56"/>
      <c r="D175" s="56"/>
      <c r="E175" s="56"/>
      <c r="F175" s="56"/>
      <c r="G175" s="56"/>
      <c r="H175" s="56"/>
      <c r="I175" s="56"/>
      <c r="J175" s="56"/>
      <c r="K175" s="56"/>
      <c r="L175" s="56"/>
      <c r="M175" s="56"/>
      <c r="N175" s="56"/>
      <c r="O175" s="56"/>
    </row>
    <row r="176" spans="1:15" s="3" customFormat="1">
      <c r="A176" s="56"/>
      <c r="B176" s="56"/>
      <c r="C176" s="56"/>
      <c r="D176" s="56"/>
      <c r="E176" s="56"/>
      <c r="F176" s="56"/>
      <c r="G176" s="56"/>
      <c r="H176" s="56"/>
      <c r="I176" s="56"/>
      <c r="J176" s="56"/>
      <c r="K176" s="56"/>
      <c r="L176" s="56"/>
      <c r="M176" s="56"/>
      <c r="N176" s="56"/>
      <c r="O176" s="56"/>
    </row>
    <row r="177" spans="1:15" s="3" customFormat="1">
      <c r="A177" s="56"/>
      <c r="B177" s="56"/>
      <c r="C177" s="56"/>
      <c r="D177" s="56"/>
      <c r="E177" s="56"/>
      <c r="F177" s="56"/>
      <c r="G177" s="56"/>
      <c r="H177" s="56"/>
      <c r="I177" s="56"/>
      <c r="J177" s="56"/>
      <c r="K177" s="56"/>
      <c r="L177" s="56"/>
      <c r="M177" s="56"/>
      <c r="N177" s="56"/>
      <c r="O177" s="56"/>
    </row>
    <row r="178" spans="1:15" s="3" customFormat="1">
      <c r="A178" s="56"/>
      <c r="B178" s="56"/>
      <c r="C178" s="56"/>
      <c r="D178" s="56"/>
      <c r="E178" s="56"/>
      <c r="F178" s="56"/>
      <c r="G178" s="56"/>
      <c r="H178" s="56"/>
      <c r="I178" s="56"/>
      <c r="J178" s="56"/>
      <c r="K178" s="56"/>
      <c r="L178" s="56"/>
      <c r="M178" s="56"/>
      <c r="N178" s="56"/>
      <c r="O178" s="56"/>
    </row>
    <row r="179" spans="1:15" s="3" customFormat="1">
      <c r="A179" s="56"/>
      <c r="B179" s="56"/>
      <c r="C179" s="56"/>
      <c r="D179" s="56"/>
      <c r="E179" s="56"/>
      <c r="F179" s="56"/>
      <c r="G179" s="56"/>
      <c r="H179" s="56"/>
      <c r="I179" s="56"/>
      <c r="J179" s="56"/>
      <c r="K179" s="56"/>
      <c r="L179" s="56"/>
      <c r="M179" s="56"/>
      <c r="N179" s="56"/>
      <c r="O179" s="56"/>
    </row>
    <row r="180" spans="1:15" s="3" customFormat="1">
      <c r="A180" s="56"/>
      <c r="B180" s="56"/>
      <c r="C180" s="56"/>
      <c r="D180" s="56"/>
      <c r="E180" s="56"/>
      <c r="F180" s="56"/>
      <c r="G180" s="56"/>
      <c r="H180" s="56"/>
      <c r="I180" s="56"/>
      <c r="J180" s="56"/>
      <c r="K180" s="56"/>
      <c r="L180" s="56"/>
      <c r="M180" s="56"/>
      <c r="N180" s="56"/>
      <c r="O180" s="56"/>
    </row>
    <row r="181" spans="1:15" s="3" customFormat="1">
      <c r="A181" s="56"/>
      <c r="B181" s="56"/>
      <c r="C181" s="56"/>
      <c r="D181" s="56"/>
      <c r="E181" s="56"/>
      <c r="F181" s="56"/>
      <c r="G181" s="56"/>
      <c r="H181" s="56"/>
      <c r="I181" s="56"/>
      <c r="J181" s="56"/>
      <c r="K181" s="56"/>
      <c r="L181" s="56"/>
      <c r="M181" s="56"/>
      <c r="N181" s="56"/>
      <c r="O181" s="56"/>
    </row>
    <row r="182" spans="1:15" s="3" customFormat="1">
      <c r="A182" s="56"/>
      <c r="B182" s="56"/>
      <c r="C182" s="56"/>
      <c r="D182" s="56"/>
      <c r="E182" s="56"/>
      <c r="F182" s="56"/>
      <c r="G182" s="56"/>
      <c r="H182" s="56"/>
      <c r="I182" s="56"/>
      <c r="J182" s="56"/>
      <c r="K182" s="56"/>
      <c r="L182" s="56"/>
      <c r="M182" s="56"/>
      <c r="N182" s="56"/>
      <c r="O182" s="56"/>
    </row>
    <row r="183" spans="1:15" s="3" customFormat="1">
      <c r="A183" s="56"/>
      <c r="B183" s="56"/>
      <c r="C183" s="56"/>
      <c r="D183" s="56"/>
      <c r="E183" s="56"/>
      <c r="F183" s="56"/>
      <c r="G183" s="56"/>
      <c r="H183" s="56"/>
      <c r="I183" s="56"/>
      <c r="J183" s="56"/>
      <c r="K183" s="56"/>
      <c r="L183" s="56"/>
      <c r="M183" s="56"/>
      <c r="N183" s="56"/>
      <c r="O183" s="56"/>
    </row>
    <row r="184" spans="1:15" s="3" customFormat="1">
      <c r="A184" s="56"/>
      <c r="B184" s="56"/>
      <c r="C184" s="56"/>
      <c r="D184" s="56"/>
      <c r="E184" s="56"/>
      <c r="F184" s="56"/>
      <c r="G184" s="56"/>
      <c r="H184" s="56"/>
      <c r="I184" s="56"/>
      <c r="J184" s="56"/>
      <c r="K184" s="56"/>
      <c r="L184" s="56"/>
      <c r="M184" s="56"/>
      <c r="N184" s="56"/>
      <c r="O184" s="56"/>
    </row>
    <row r="185" spans="1:15" s="3" customFormat="1">
      <c r="A185" s="56"/>
      <c r="B185" s="56"/>
      <c r="C185" s="56"/>
      <c r="D185" s="56"/>
      <c r="E185" s="56"/>
      <c r="F185" s="56"/>
      <c r="G185" s="56"/>
      <c r="H185" s="56"/>
      <c r="I185" s="56"/>
      <c r="J185" s="56"/>
      <c r="K185" s="56"/>
      <c r="L185" s="56"/>
      <c r="M185" s="56"/>
      <c r="N185" s="56"/>
      <c r="O185" s="56"/>
    </row>
    <row r="186" spans="1:15" s="3" customFormat="1">
      <c r="A186" s="56"/>
      <c r="B186" s="56"/>
      <c r="C186" s="56"/>
      <c r="D186" s="56"/>
      <c r="E186" s="56"/>
      <c r="F186" s="56"/>
      <c r="G186" s="56"/>
      <c r="H186" s="56"/>
      <c r="I186" s="56"/>
      <c r="J186" s="56"/>
      <c r="K186" s="56"/>
      <c r="L186" s="56"/>
      <c r="M186" s="56"/>
      <c r="N186" s="56"/>
      <c r="O186" s="56"/>
    </row>
    <row r="187" spans="1:15" s="3" customFormat="1">
      <c r="A187" s="56"/>
      <c r="B187" s="56"/>
      <c r="C187" s="56"/>
      <c r="D187" s="56"/>
      <c r="E187" s="56"/>
      <c r="F187" s="56"/>
      <c r="G187" s="56"/>
      <c r="H187" s="56"/>
      <c r="I187" s="56"/>
      <c r="J187" s="56"/>
      <c r="K187" s="56"/>
      <c r="L187" s="56"/>
      <c r="M187" s="56"/>
      <c r="N187" s="56"/>
      <c r="O187" s="56"/>
    </row>
    <row r="188" spans="1:15" s="3" customFormat="1">
      <c r="A188" s="56"/>
      <c r="B188" s="56"/>
      <c r="C188" s="56"/>
      <c r="D188" s="56"/>
      <c r="E188" s="56"/>
      <c r="F188" s="56"/>
      <c r="G188" s="56"/>
      <c r="H188" s="56"/>
      <c r="I188" s="56"/>
      <c r="J188" s="56"/>
      <c r="K188" s="56"/>
      <c r="L188" s="56"/>
      <c r="M188" s="56"/>
      <c r="N188" s="56"/>
      <c r="O188" s="56"/>
    </row>
    <row r="189" spans="1:15" s="3" customFormat="1">
      <c r="A189" s="56"/>
      <c r="B189" s="56"/>
      <c r="C189" s="56"/>
      <c r="D189" s="56"/>
      <c r="E189" s="56"/>
      <c r="F189" s="56"/>
      <c r="G189" s="56"/>
      <c r="H189" s="56"/>
      <c r="I189" s="56"/>
      <c r="J189" s="56"/>
      <c r="K189" s="56"/>
      <c r="L189" s="56"/>
      <c r="M189" s="56"/>
      <c r="N189" s="56"/>
      <c r="O189" s="56"/>
    </row>
    <row r="190" spans="1:15" s="3" customFormat="1">
      <c r="A190" s="56"/>
      <c r="B190" s="56"/>
      <c r="C190" s="56"/>
      <c r="D190" s="56"/>
      <c r="E190" s="56"/>
      <c r="F190" s="56"/>
      <c r="G190" s="56"/>
      <c r="H190" s="56"/>
      <c r="I190" s="56"/>
      <c r="J190" s="56"/>
      <c r="K190" s="56"/>
      <c r="L190" s="56"/>
      <c r="M190" s="56"/>
      <c r="N190" s="56"/>
      <c r="O190" s="56"/>
    </row>
    <row r="191" spans="1:15" s="3" customFormat="1">
      <c r="A191" s="56"/>
      <c r="B191" s="56"/>
      <c r="C191" s="56"/>
      <c r="D191" s="56"/>
      <c r="E191" s="56"/>
      <c r="F191" s="56"/>
      <c r="G191" s="56"/>
      <c r="H191" s="56"/>
      <c r="I191" s="56"/>
      <c r="J191" s="56"/>
      <c r="K191" s="56"/>
      <c r="L191" s="56"/>
      <c r="M191" s="56"/>
      <c r="N191" s="56"/>
      <c r="O191" s="56"/>
    </row>
    <row r="192" spans="1:15" s="3" customFormat="1">
      <c r="A192" s="56"/>
      <c r="B192" s="56"/>
      <c r="C192" s="56"/>
      <c r="D192" s="56"/>
      <c r="E192" s="56"/>
      <c r="F192" s="56"/>
      <c r="G192" s="56"/>
      <c r="H192" s="56"/>
      <c r="I192" s="56"/>
      <c r="J192" s="56"/>
      <c r="K192" s="56"/>
      <c r="L192" s="56"/>
      <c r="M192" s="56"/>
      <c r="N192" s="56"/>
      <c r="O192" s="56"/>
    </row>
    <row r="193" spans="1:15" s="3" customFormat="1">
      <c r="A193" s="56"/>
      <c r="B193" s="56"/>
      <c r="C193" s="56"/>
      <c r="D193" s="56"/>
      <c r="E193" s="56"/>
      <c r="F193" s="56"/>
      <c r="G193" s="56"/>
      <c r="H193" s="56"/>
      <c r="I193" s="56"/>
      <c r="J193" s="56"/>
      <c r="K193" s="56"/>
      <c r="L193" s="56"/>
      <c r="M193" s="56"/>
      <c r="N193" s="56"/>
      <c r="O193" s="56"/>
    </row>
    <row r="194" spans="1:15" s="3" customFormat="1">
      <c r="A194" s="56"/>
      <c r="B194" s="56"/>
      <c r="C194" s="56"/>
      <c r="D194" s="56"/>
      <c r="E194" s="56"/>
      <c r="F194" s="56"/>
      <c r="G194" s="56"/>
      <c r="H194" s="56"/>
      <c r="I194" s="56"/>
      <c r="J194" s="56"/>
      <c r="K194" s="56"/>
      <c r="L194" s="56"/>
      <c r="M194" s="56"/>
      <c r="N194" s="56"/>
      <c r="O194" s="56"/>
    </row>
    <row r="195" spans="1:15" s="3" customFormat="1">
      <c r="A195" s="56"/>
      <c r="B195" s="56"/>
      <c r="C195" s="56"/>
      <c r="D195" s="56"/>
      <c r="E195" s="56"/>
      <c r="F195" s="56"/>
      <c r="G195" s="56"/>
      <c r="H195" s="56"/>
      <c r="I195" s="56"/>
      <c r="J195" s="56"/>
      <c r="K195" s="56"/>
      <c r="L195" s="56"/>
      <c r="M195" s="56"/>
      <c r="N195" s="56"/>
      <c r="O195" s="56"/>
    </row>
    <row r="196" spans="1:15" s="3" customFormat="1">
      <c r="A196" s="56"/>
      <c r="B196" s="56"/>
      <c r="C196" s="56"/>
      <c r="D196" s="56"/>
      <c r="E196" s="56"/>
      <c r="F196" s="56"/>
      <c r="G196" s="56"/>
      <c r="H196" s="56"/>
      <c r="I196" s="56"/>
      <c r="J196" s="56"/>
      <c r="K196" s="56"/>
      <c r="L196" s="56"/>
      <c r="M196" s="56"/>
      <c r="N196" s="56"/>
      <c r="O196" s="56"/>
    </row>
    <row r="197" spans="1:15" s="3" customFormat="1">
      <c r="A197" s="56"/>
      <c r="B197" s="56"/>
      <c r="C197" s="56"/>
      <c r="D197" s="56"/>
      <c r="E197" s="56"/>
      <c r="F197" s="56"/>
      <c r="G197" s="56"/>
      <c r="H197" s="56"/>
      <c r="I197" s="56"/>
      <c r="J197" s="56"/>
      <c r="K197" s="56"/>
      <c r="L197" s="56"/>
      <c r="M197" s="56"/>
      <c r="N197" s="56"/>
      <c r="O197" s="56"/>
    </row>
    <row r="198" spans="1:15" s="3" customFormat="1">
      <c r="A198" s="56"/>
      <c r="B198" s="56"/>
      <c r="C198" s="56"/>
      <c r="D198" s="56"/>
      <c r="E198" s="56"/>
      <c r="F198" s="56"/>
      <c r="G198" s="56"/>
      <c r="H198" s="56"/>
      <c r="I198" s="56"/>
      <c r="J198" s="56"/>
      <c r="K198" s="56"/>
      <c r="L198" s="56"/>
      <c r="M198" s="56"/>
      <c r="N198" s="56"/>
      <c r="O198" s="56"/>
    </row>
    <row r="199" spans="1:15" s="3" customFormat="1">
      <c r="A199" s="56"/>
      <c r="B199" s="56"/>
      <c r="C199" s="56"/>
      <c r="D199" s="56"/>
      <c r="E199" s="56"/>
      <c r="F199" s="56"/>
      <c r="G199" s="56"/>
      <c r="H199" s="56"/>
      <c r="I199" s="56"/>
      <c r="J199" s="56"/>
      <c r="K199" s="56"/>
      <c r="L199" s="56"/>
      <c r="M199" s="56"/>
      <c r="N199" s="56"/>
      <c r="O199" s="56"/>
    </row>
    <row r="200" spans="1:15" s="3" customFormat="1">
      <c r="A200" s="56"/>
      <c r="B200" s="56"/>
      <c r="C200" s="56"/>
      <c r="D200" s="56"/>
      <c r="E200" s="56"/>
      <c r="F200" s="56"/>
      <c r="G200" s="56"/>
      <c r="H200" s="56"/>
      <c r="I200" s="56"/>
      <c r="J200" s="56"/>
      <c r="K200" s="56"/>
      <c r="L200" s="56"/>
      <c r="M200" s="56"/>
      <c r="N200" s="56"/>
      <c r="O200" s="56"/>
    </row>
    <row r="201" spans="1:15" s="3" customFormat="1">
      <c r="A201" s="56"/>
      <c r="B201" s="56"/>
      <c r="C201" s="56"/>
      <c r="D201" s="56"/>
      <c r="E201" s="56"/>
      <c r="F201" s="56"/>
      <c r="G201" s="56"/>
      <c r="H201" s="56"/>
      <c r="I201" s="56"/>
      <c r="J201" s="56"/>
      <c r="K201" s="56"/>
      <c r="L201" s="56"/>
      <c r="M201" s="56"/>
      <c r="N201" s="56"/>
      <c r="O201" s="56"/>
    </row>
  </sheetData>
  <mergeCells count="8">
    <mergeCell ref="E47:I47"/>
    <mergeCell ref="K47:O47"/>
    <mergeCell ref="C2:D2"/>
    <mergeCell ref="A11:O11"/>
    <mergeCell ref="E12:I12"/>
    <mergeCell ref="K12:O12"/>
    <mergeCell ref="E13:I13"/>
    <mergeCell ref="K13:O13"/>
  </mergeCells>
  <pageMargins left="0.7" right="0.7" top="0.75" bottom="0.75" header="0.3" footer="0.3"/>
  <pageSetup paperSize="9" scale="83" orientation="portrait" horizontalDpi="0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045DC348FF43D47B6DEA9BD57493A5A" ma:contentTypeVersion="0" ma:contentTypeDescription="Create a new document." ma:contentTypeScope="" ma:versionID="2411aba542b1d2b5c71b038ee43839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eb4d36592d066ea205b2bc93df56b7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0EFAB11-CB12-4B92-B6E7-768ED3774FB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A99BD61-EB07-4679-B5AE-9E54195472B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F1E97E8-E7E1-436E-B774-00A504BE8D16}">
  <ds:schemaRefs>
    <ds:schemaRef ds:uri="http://schemas.microsoft.com/office/infopath/2007/PartnerControls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Reference</vt:lpstr>
      <vt:lpstr>Title Page</vt:lpstr>
      <vt:lpstr>Zen Anechoic</vt:lpstr>
      <vt:lpstr>Zen Reverberant</vt:lpstr>
      <vt:lpstr>'Zen Anechoic'!Print_Area</vt:lpstr>
      <vt:lpstr>'Zen Reverberant'!Print_Area</vt:lpstr>
    </vt:vector>
  </TitlesOfParts>
  <Company>Veneklasen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Wayland Dong</dc:creator>
  <cp:lastModifiedBy>Tim Burnham</cp:lastModifiedBy>
  <cp:lastPrinted>2021-04-22T00:11:15Z</cp:lastPrinted>
  <dcterms:created xsi:type="dcterms:W3CDTF">2014-04-18T03:47:46Z</dcterms:created>
  <dcterms:modified xsi:type="dcterms:W3CDTF">2021-04-23T02:53:29Z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0x010100A045DC348FF43D47B6DEA9BD57493A5A</vt:lpwstr>
  </property>
  <property fmtid="{D5CDD505-2E9C-101B-9397-08002B2CF9AE}" pid="3" name="IsMyDocuments">
    <vt:bool>true</vt:bool>
  </property>
</Properties>
</file>